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worksheets/sheet2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7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.xml" ContentType="application/vnd.openxmlformats-officedocument.spreadsheetml.worksheet+xml"/>
  <Override PartName="/xl/worksheets/sheet11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styles.xml" ContentType="application/vnd.openxmlformats-officedocument.spreadsheetml.styles+xml"/>
  <Override PartName="/xl/worksheets/sheet16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17"/>
  </bookViews>
  <sheets>
    <sheet name="Горностай" sheetId="1" state="visible" r:id="rId1"/>
    <sheet name="Росомаха" sheetId="2" state="visible" r:id="rId2"/>
    <sheet name="Белка" sheetId="3" state="visible" r:id="rId3"/>
    <sheet name="Хорь" sheetId="4" state="visible" r:id="rId4"/>
    <sheet name="Норка" sheetId="5" state="visible" r:id="rId5"/>
    <sheet name="Колонок" sheetId="6" state="visible" r:id="rId6"/>
    <sheet name="Куница" sheetId="7" state="visible" r:id="rId7"/>
    <sheet name="Барсук" sheetId="8" state="visible" r:id="rId8"/>
    <sheet name="Соболь" sheetId="9" state="visible" r:id="rId9"/>
    <sheet name="Рысь" sheetId="10" state="visible" r:id="rId10"/>
    <sheet name="Лисица" sheetId="11" state="visible" r:id="rId11"/>
    <sheet name="Заяц-беляк" sheetId="12" state="visible" r:id="rId12"/>
    <sheet name="Ондатра" sheetId="13" state="visible" r:id="rId13"/>
    <sheet name="Заяц-русак" sheetId="14" state="visible" r:id="rId14"/>
    <sheet name="Сурок" sheetId="15" state="visible" r:id="rId15"/>
    <sheet name="Корсак" sheetId="16" state="visible" r:id="rId16"/>
    <sheet name="Бобр" sheetId="17" state="visible" r:id="rId17"/>
    <sheet name="Енотсобака" sheetId="18" state="visible" r:id="rId18"/>
  </sheets>
  <definedNames>
    <definedName name="_xlnm.Print_Area" localSheetId="0">Горностай!$A$1:$FE$54</definedName>
    <definedName name="_xlnm.Print_Area" localSheetId="1">Росомаха!$A$1:$FE$26</definedName>
    <definedName name="_xlnm.Print_Area" localSheetId="2">Белка!$A$1:$FE$36</definedName>
    <definedName name="_xlnm.Print_Area" localSheetId="3">Хорь!$A$1:$FE$64</definedName>
    <definedName name="_xlnm.Print_Area" localSheetId="4">Норка!$A$1:$FE$71</definedName>
    <definedName name="_xlnm.Print_Area" localSheetId="5">Колонок!$A$1:$FE$81</definedName>
    <definedName name="_xlnm.Print_Area" localSheetId="6">Куница!$A$1:$FE$107</definedName>
    <definedName name="_xlnm.Print_Area" localSheetId="7">Барсук!$A$1:$FE$24</definedName>
    <definedName name="_xlnm.Print_Area" localSheetId="8">Соболь!$A$1:$FE$34</definedName>
    <definedName name="_xlnm.Print_Area" localSheetId="9">Рысь!$A$1:$FE$31</definedName>
    <definedName name="_xlnm.Print_Area" localSheetId="10">Лисица!$A$1:$FE$163</definedName>
    <definedName name="_xlnm.Print_Area" localSheetId="11">'Заяц-беляк'!$A$1:$FE$160</definedName>
    <definedName name="_xlnm.Print_Area" localSheetId="12">Ондатра!$A$1:$FE$86</definedName>
    <definedName name="_xlnm.Print_Area" localSheetId="13">'Заяц-русак'!$A$1:$FE$78</definedName>
    <definedName name="_xlnm.Print_Area" localSheetId="14">Сурок!$A$1:$FE$52</definedName>
    <definedName name="_xlnm.Print_Area" localSheetId="15">Корсак!$A$1:$FE$89</definedName>
    <definedName name="_xlnm.Print_Area" localSheetId="16">Бобр!$A$1:$FE$102</definedName>
    <definedName name="_xlnm.Print_Area" localSheetId="17">Енотсобака!$A$1:$FE$94</definedName>
  </definedNames>
  <calcPr/>
</workbook>
</file>

<file path=xl/sharedStrings.xml><?xml version="1.0" encoding="utf-8"?>
<sst xmlns="http://schemas.openxmlformats.org/spreadsheetml/2006/main" count="243" uniqueCount="243">
  <si>
    <t xml:space="preserve">Форма 4.2. (ДП)</t>
  </si>
  <si>
    <t xml:space="preserve">Документированная информация о добыче пушных животных, отнесенных к охотничьим ресурсам, за исключением документированной информации о добыче волка по состоянию на 31 июля 2025 г.</t>
  </si>
  <si>
    <t xml:space="preserve">Наименование субъекта Российской Федерации: Новосибирская область</t>
  </si>
  <si>
    <t xml:space="preserve">Наименование органа исполнительной власти субъекта Российской Федерации:</t>
  </si>
  <si>
    <t xml:space="preserve">Министерство природных ресурсов и экологии Новосибирской области</t>
  </si>
  <si>
    <t xml:space="preserve">Вид пушных животных:</t>
  </si>
  <si>
    <t>Горностай</t>
  </si>
  <si>
    <t xml:space="preserve">Утвержденный лимит добычи (для видов пушных животных, добыча которых осуществляется в соответствии с лимитом их добычи)</t>
  </si>
  <si>
    <t>особей.</t>
  </si>
  <si>
    <t xml:space="preserve">№ 
п/п</t>
  </si>
  <si>
    <t xml:space="preserve">Наименование муниципального образования (района, округа), охотничьего угодья и иной территории</t>
  </si>
  <si>
    <t xml:space="preserve">Установленная квота добычи, особей</t>
  </si>
  <si>
    <t xml:space="preserve">Выдано разрешений
на добычу охотничьих ресурсов, шт.</t>
  </si>
  <si>
    <t xml:space="preserve">Всего добыто, особей
(в соответствии с данными разрешений
на добычу охотничьих ресурсов)</t>
  </si>
  <si>
    <t xml:space="preserve">Венгеровский район</t>
  </si>
  <si>
    <t xml:space="preserve">ОДОУ Венгеровского района</t>
  </si>
  <si>
    <t xml:space="preserve">Доволенский район</t>
  </si>
  <si>
    <t xml:space="preserve">ОДОУ Доволенского района</t>
  </si>
  <si>
    <t>"Комарьевское"</t>
  </si>
  <si>
    <t xml:space="preserve">Здвинский район</t>
  </si>
  <si>
    <t xml:space="preserve">ОДОУ Здвинского района</t>
  </si>
  <si>
    <t xml:space="preserve">Каргатский район</t>
  </si>
  <si>
    <t xml:space="preserve">ОДОУ Каргатского района</t>
  </si>
  <si>
    <t xml:space="preserve">Кочковский район</t>
  </si>
  <si>
    <t xml:space="preserve">ОДОУ Кочковского района</t>
  </si>
  <si>
    <t xml:space="preserve">Краснозерский район</t>
  </si>
  <si>
    <t xml:space="preserve">ОДОУ Краснозерского района</t>
  </si>
  <si>
    <t xml:space="preserve">Куйбышевский район</t>
  </si>
  <si>
    <t xml:space="preserve">ОДОУ Куйбышевского района</t>
  </si>
  <si>
    <t xml:space="preserve">Кыштовский район</t>
  </si>
  <si>
    <t xml:space="preserve">ОДОУ Кыштовского района</t>
  </si>
  <si>
    <t xml:space="preserve">Новосибирский район</t>
  </si>
  <si>
    <t xml:space="preserve">ОДОУ Новосибирского района</t>
  </si>
  <si>
    <t xml:space="preserve">Северный район</t>
  </si>
  <si>
    <t xml:space="preserve">ОДОУ Северного района</t>
  </si>
  <si>
    <t xml:space="preserve">Убинский район</t>
  </si>
  <si>
    <t xml:space="preserve">ОДОУ Убинского района</t>
  </si>
  <si>
    <t>"Убинское"</t>
  </si>
  <si>
    <t xml:space="preserve">Усть-Таркский район</t>
  </si>
  <si>
    <t xml:space="preserve">ОДОУ Усть-Таркского района</t>
  </si>
  <si>
    <t xml:space="preserve">Чановский район</t>
  </si>
  <si>
    <t xml:space="preserve">ОДОУ Чановского района</t>
  </si>
  <si>
    <t xml:space="preserve">Чистоозерный район</t>
  </si>
  <si>
    <t xml:space="preserve">ОДОУ Чистоозерного района</t>
  </si>
  <si>
    <t xml:space="preserve">Чулымский район</t>
  </si>
  <si>
    <t xml:space="preserve">ОДОУ Чулымского района</t>
  </si>
  <si>
    <t xml:space="preserve">Итого по субъекту Российской Федерации:</t>
  </si>
  <si>
    <t xml:space="preserve">Лицо, ответственное за заполнение формы:</t>
  </si>
  <si>
    <t xml:space="preserve">консультант  Бибко И.А.</t>
  </si>
  <si>
    <t xml:space="preserve">должность, фамилия, имя, отчество (при наличии), расшифровка подписи</t>
  </si>
  <si>
    <t xml:space="preserve">8 (383) 238 72 97</t>
  </si>
  <si>
    <t>01.09.2025</t>
  </si>
  <si>
    <t xml:space="preserve">(номер контактного телефона)</t>
  </si>
  <si>
    <t xml:space="preserve">(дата составления документа)</t>
  </si>
  <si>
    <t xml:space="preserve"> </t>
  </si>
  <si>
    <t xml:space="preserve">Наименование органа исполнительной власти субъекта Российской Федерации: Министерство природных ресурсов и экологии Новосибирской области</t>
  </si>
  <si>
    <t>Росомаха</t>
  </si>
  <si>
    <t>особей</t>
  </si>
  <si>
    <t>"Омь"</t>
  </si>
  <si>
    <t>"Сенчинское"</t>
  </si>
  <si>
    <t>"Тойское"</t>
  </si>
  <si>
    <t xml:space="preserve">консультант Бибко И.А.</t>
  </si>
  <si>
    <t>Белка</t>
  </si>
  <si>
    <t xml:space="preserve">Болотнинский район</t>
  </si>
  <si>
    <t xml:space="preserve">ОДОУ Болотнинского района</t>
  </si>
  <si>
    <t xml:space="preserve">Колыванский район</t>
  </si>
  <si>
    <t xml:space="preserve">ОДОУ Колыванского района</t>
  </si>
  <si>
    <t xml:space="preserve">Маслянинский район</t>
  </si>
  <si>
    <t xml:space="preserve">ОДОУ Маслянинского района</t>
  </si>
  <si>
    <t xml:space="preserve">Черепановский район</t>
  </si>
  <si>
    <t xml:space="preserve">ОДОУ Черепановского района</t>
  </si>
  <si>
    <t xml:space="preserve">Хорь степной</t>
  </si>
  <si>
    <t>"Бакса"</t>
  </si>
  <si>
    <t xml:space="preserve">Коченевский район</t>
  </si>
  <si>
    <t xml:space="preserve">ОДОУ Коченевского района</t>
  </si>
  <si>
    <t xml:space="preserve">Мошковский район</t>
  </si>
  <si>
    <t xml:space="preserve">ОДОУ Мошковского района</t>
  </si>
  <si>
    <t xml:space="preserve">Ордынский район</t>
  </si>
  <si>
    <t xml:space="preserve">ОДОУ Ордынского района</t>
  </si>
  <si>
    <t xml:space="preserve">"Убинское" (СибВО)</t>
  </si>
  <si>
    <t xml:space="preserve">"Убинское" (НОООиР)</t>
  </si>
  <si>
    <t xml:space="preserve">Усть - Таркский район</t>
  </si>
  <si>
    <t xml:space="preserve">ОДОУ Усть - Таркского района</t>
  </si>
  <si>
    <t xml:space="preserve">Норка американская</t>
  </si>
  <si>
    <t xml:space="preserve">Искитимский район</t>
  </si>
  <si>
    <t xml:space="preserve">ОДОУ Искитимского района</t>
  </si>
  <si>
    <t>"Ордынское"</t>
  </si>
  <si>
    <t xml:space="preserve">Сузунский район</t>
  </si>
  <si>
    <t xml:space="preserve">ОДОУ Сузунского района</t>
  </si>
  <si>
    <t>"Сузунское"</t>
  </si>
  <si>
    <t xml:space="preserve">"Убинское" (ОО"НОООиР")</t>
  </si>
  <si>
    <t>"Чулымское"</t>
  </si>
  <si>
    <t>Колонок</t>
  </si>
  <si>
    <t xml:space="preserve">Баганский район</t>
  </si>
  <si>
    <t xml:space="preserve">ОДОУ Баганского района</t>
  </si>
  <si>
    <t>"Петраковское"</t>
  </si>
  <si>
    <t>"Саргульское"</t>
  </si>
  <si>
    <t>"Сартланское"</t>
  </si>
  <si>
    <t xml:space="preserve">Карасукский район</t>
  </si>
  <si>
    <t xml:space="preserve">ОДОУ Карасукского района</t>
  </si>
  <si>
    <t>"Каргатское"</t>
  </si>
  <si>
    <t>"Дупленское"</t>
  </si>
  <si>
    <t xml:space="preserve">Татарский район</t>
  </si>
  <si>
    <t>"Биоланд"</t>
  </si>
  <si>
    <t xml:space="preserve">"Убинское" (ОО "НОООиР")</t>
  </si>
  <si>
    <t xml:space="preserve">"Усть-Таркское" </t>
  </si>
  <si>
    <t xml:space="preserve">Куница лесная</t>
  </si>
  <si>
    <t>"Баганское"</t>
  </si>
  <si>
    <t xml:space="preserve">Барабинский район</t>
  </si>
  <si>
    <t>"Барабинское"</t>
  </si>
  <si>
    <t>"Бехтеньское"</t>
  </si>
  <si>
    <t>"Рямовское"</t>
  </si>
  <si>
    <t>"Удачное"</t>
  </si>
  <si>
    <t>"Шагальское"</t>
  </si>
  <si>
    <t>"Суздальское"</t>
  </si>
  <si>
    <t>"Тулинское"</t>
  </si>
  <si>
    <t>"Искитимское"</t>
  </si>
  <si>
    <t>"Маюровское"</t>
  </si>
  <si>
    <t>"Суминское"</t>
  </si>
  <si>
    <t>"Торокское"</t>
  </si>
  <si>
    <t>"Кочковское"</t>
  </si>
  <si>
    <t>"Ермаковское"</t>
  </si>
  <si>
    <t>"Казанакское"</t>
  </si>
  <si>
    <t>"Промысел"</t>
  </si>
  <si>
    <t>"Куйбышевское"</t>
  </si>
  <si>
    <t xml:space="preserve">Купинский район</t>
  </si>
  <si>
    <t>"Купинское"</t>
  </si>
  <si>
    <t>"Таежник"</t>
  </si>
  <si>
    <t xml:space="preserve">"Егорьевское" (ОО "НОООиР")</t>
  </si>
  <si>
    <t>"Мошковское"</t>
  </si>
  <si>
    <t>"Боровое"</t>
  </si>
  <si>
    <t>"Невское"</t>
  </si>
  <si>
    <t>"Беркут"</t>
  </si>
  <si>
    <t xml:space="preserve">"Усть - Таркское"</t>
  </si>
  <si>
    <t>"Сибириада"</t>
  </si>
  <si>
    <t>"Черепановское"</t>
  </si>
  <si>
    <t xml:space="preserve">"Чистые озера"</t>
  </si>
  <si>
    <t xml:space="preserve">консультант Бибко И.А. </t>
  </si>
  <si>
    <t xml:space="preserve">Наименование органа исполнительной власти субъекта Российской Федерации: Министерство природных ресурсов и экологии Новосибирской области </t>
  </si>
  <si>
    <t>Барсук</t>
  </si>
  <si>
    <t xml:space="preserve">Утвержденный лимит добычи (для видов пушных животных, добыча которых осуществляется в соответствии с лимитом их добычи)    2232 особи.</t>
  </si>
  <si>
    <t>"Мирновское"</t>
  </si>
  <si>
    <t>"Болотнинское"</t>
  </si>
  <si>
    <t>"Гвардейское"</t>
  </si>
  <si>
    <t>"Завидово"</t>
  </si>
  <si>
    <t>"Мануйловское"</t>
  </si>
  <si>
    <t>"Северное"</t>
  </si>
  <si>
    <t>"Ояшское"</t>
  </si>
  <si>
    <t>"Альянс"</t>
  </si>
  <si>
    <t>"Лянинское"</t>
  </si>
  <si>
    <t>"Сибирь"</t>
  </si>
  <si>
    <t xml:space="preserve">"Пронюшкина заимка"</t>
  </si>
  <si>
    <t>"Цереус"</t>
  </si>
  <si>
    <t>"Морозовское"</t>
  </si>
  <si>
    <t>"Калиновское"</t>
  </si>
  <si>
    <t>"Кукаринское"</t>
  </si>
  <si>
    <t>"Южноозерное"</t>
  </si>
  <si>
    <t xml:space="preserve">"Озерное" ("Вторчермет")</t>
  </si>
  <si>
    <t>"Хохловское"</t>
  </si>
  <si>
    <t xml:space="preserve">"Кашламский бор"</t>
  </si>
  <si>
    <t>"Кедровое"</t>
  </si>
  <si>
    <t>"Колыванское"</t>
  </si>
  <si>
    <t xml:space="preserve">"Таежный угол"</t>
  </si>
  <si>
    <t>"Шегарское"</t>
  </si>
  <si>
    <t>"Казыки"</t>
  </si>
  <si>
    <t>"Крохалевское"</t>
  </si>
  <si>
    <t>"Моховое"</t>
  </si>
  <si>
    <t>"Леснополянское"</t>
  </si>
  <si>
    <t xml:space="preserve">"Сибирский лес"</t>
  </si>
  <si>
    <t>"Полойское"</t>
  </si>
  <si>
    <t>"Светловское"</t>
  </si>
  <si>
    <t>"Тагановское"</t>
  </si>
  <si>
    <t xml:space="preserve">"Хорос - 1"</t>
  </si>
  <si>
    <t>"Березовское"</t>
  </si>
  <si>
    <t xml:space="preserve">"Егорьевское" (ООО "Квант")</t>
  </si>
  <si>
    <t xml:space="preserve">"Старатели Сибири"</t>
  </si>
  <si>
    <t>"Хмелевское"</t>
  </si>
  <si>
    <t>"Назаровское"</t>
  </si>
  <si>
    <t>"Ярковское"</t>
  </si>
  <si>
    <t xml:space="preserve">"Бугринская роща"</t>
  </si>
  <si>
    <t>"Ирмень"</t>
  </si>
  <si>
    <t>"Обское"</t>
  </si>
  <si>
    <t>"Ершовское"</t>
  </si>
  <si>
    <t xml:space="preserve">Тогучинский район</t>
  </si>
  <si>
    <t>"Пойменское"</t>
  </si>
  <si>
    <t>"Тогучинское"</t>
  </si>
  <si>
    <t>"Укроп"</t>
  </si>
  <si>
    <t xml:space="preserve">"Омь" </t>
  </si>
  <si>
    <t>"Ича"</t>
  </si>
  <si>
    <t xml:space="preserve">"Убинское" (МВОО СибВО)</t>
  </si>
  <si>
    <t>"Усть-Таркское"</t>
  </si>
  <si>
    <t xml:space="preserve">"Сибириада" участок №1</t>
  </si>
  <si>
    <t>"Озерное"</t>
  </si>
  <si>
    <t>"Покровское"</t>
  </si>
  <si>
    <t>"Чановское"</t>
  </si>
  <si>
    <t xml:space="preserve">"Черниговское - 1"</t>
  </si>
  <si>
    <t xml:space="preserve">"Черниговское - 2"</t>
  </si>
  <si>
    <t xml:space="preserve">"Черниговское - 3"</t>
  </si>
  <si>
    <t>"Медведское"</t>
  </si>
  <si>
    <t>"Малахит"</t>
  </si>
  <si>
    <t>"Заимка"</t>
  </si>
  <si>
    <t>"Трофей"</t>
  </si>
  <si>
    <t>Соболь</t>
  </si>
  <si>
    <t xml:space="preserve">Утвержденный лимит добычи (для видов пушных животных, добыча которых осуществляется в соответствии с лимитом их добычи)  925 особей</t>
  </si>
  <si>
    <t xml:space="preserve">"Болотнинское" участок "Кунчурский"</t>
  </si>
  <si>
    <t xml:space="preserve">ОДОУ Колыванского района </t>
  </si>
  <si>
    <t xml:space="preserve">"Колыванское" участок "Минзелинский"</t>
  </si>
  <si>
    <t xml:space="preserve">"Колыванское" участок "Рямовский", "Черный Борок"</t>
  </si>
  <si>
    <t>"Междуречье"</t>
  </si>
  <si>
    <t xml:space="preserve">"Дупленское" участок "Верх-Карасукский"</t>
  </si>
  <si>
    <t xml:space="preserve">"Дупленское" участок "Квашнинский"</t>
  </si>
  <si>
    <t>"Автотранс"</t>
  </si>
  <si>
    <t xml:space="preserve">ОДОУ Чулымского района </t>
  </si>
  <si>
    <t>Рысь</t>
  </si>
  <si>
    <t xml:space="preserve">Утвержденный лимит добычи (для видов пушных животных, добыча которых осуществляется в соответствии с лимитом их добычи) 14 особей</t>
  </si>
  <si>
    <t xml:space="preserve">ООПТ природный парк "Караканский бор" зона традиционного природопользования</t>
  </si>
  <si>
    <t xml:space="preserve">"Тогучинское" участок "Тогучинский"</t>
  </si>
  <si>
    <t>"ИЧА"</t>
  </si>
  <si>
    <t xml:space="preserve">Наименование органа исполнительной власти субъекта Российской Федерации: министерство природных ресурсов и экологии Новосибирской области</t>
  </si>
  <si>
    <t>Лисица</t>
  </si>
  <si>
    <t xml:space="preserve">Утвержденный лимит добычи (для видов пушных животных, добыча которых осуществляется в соответствии с лимитом их добычи) особей.</t>
  </si>
  <si>
    <t>"Мироновское"</t>
  </si>
  <si>
    <t>"Таежный"</t>
  </si>
  <si>
    <t>"Шуховское"</t>
  </si>
  <si>
    <t xml:space="preserve">"Пронюшкина Заимка"</t>
  </si>
  <si>
    <t>"Хорос-1"</t>
  </si>
  <si>
    <t xml:space="preserve">Ордынский район </t>
  </si>
  <si>
    <t xml:space="preserve">ОДОУ Тогучинского района</t>
  </si>
  <si>
    <t xml:space="preserve">"Убинское" ("МВОО СибВО")</t>
  </si>
  <si>
    <t xml:space="preserve">"Чистые Озера"</t>
  </si>
  <si>
    <t xml:space="preserve">Наименование субъекта Российской Федерации: Новосибирская область </t>
  </si>
  <si>
    <t xml:space="preserve">Заяц - беляк</t>
  </si>
  <si>
    <t>Ондатра</t>
  </si>
  <si>
    <t xml:space="preserve">ОДОУ Баганский район</t>
  </si>
  <si>
    <t xml:space="preserve">ОДОУ Барабинского района</t>
  </si>
  <si>
    <t xml:space="preserve">Заяц - русак</t>
  </si>
  <si>
    <t xml:space="preserve">Сурок серый</t>
  </si>
  <si>
    <t>Корсак</t>
  </si>
  <si>
    <t>Бобр</t>
  </si>
  <si>
    <t xml:space="preserve">Искитимсккий район</t>
  </si>
  <si>
    <t xml:space="preserve">"Егорьевское" ("КВАНТ")</t>
  </si>
  <si>
    <t xml:space="preserve">"Убинское" ("СибВО")</t>
  </si>
  <si>
    <t xml:space="preserve">Енотовидная собака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</si>
</sst>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6">
    <font>
      <sz val="10.000000"/>
      <color theme="1"/>
      <name val="Arial Cyr"/>
    </font>
    <font>
      <sz val="12.000000"/>
      <name val="Times New Roman"/>
    </font>
    <font>
      <sz val="10.000000"/>
      <name val="Times New Roman"/>
    </font>
    <font>
      <sz val="11.000000"/>
      <name val="Times New Roman"/>
    </font>
    <font>
      <sz val="8.000000"/>
      <name val="Times New Roman"/>
    </font>
    <font>
      <b/>
      <sz val="10.000000"/>
      <name val="Times New Roman"/>
    </font>
  </fonts>
  <fills count="2">
    <fill>
      <patternFill patternType="none"/>
    </fill>
    <fill>
      <patternFill patternType="gray125"/>
    </fill>
  </fills>
  <borders count="11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66">
    <xf fontId="0" fillId="0" borderId="0" numFmtId="0" xfId="0"/>
    <xf fontId="1" fillId="0" borderId="0" numFmtId="0" xfId="0" applyFont="1"/>
    <xf fontId="2" fillId="0" borderId="0" numFmtId="0" xfId="0" applyFont="1"/>
    <xf fontId="2" fillId="0" borderId="0" numFmtId="0" xfId="0" applyFont="1" applyAlignment="1">
      <alignment horizontal="center" wrapText="1"/>
    </xf>
    <xf fontId="2" fillId="0" borderId="0" numFmtId="0" xfId="0" applyFont="1" applyAlignment="1">
      <alignment horizontal="right" vertical="top" wrapText="1"/>
    </xf>
    <xf fontId="2" fillId="0" borderId="0" numFmtId="0" xfId="0" applyFont="1" applyAlignment="1">
      <alignment horizontal="left"/>
    </xf>
    <xf fontId="2" fillId="0" borderId="0" numFmtId="0" xfId="0" applyFont="1" applyAlignment="1">
      <alignment horizontal="left" wrapText="1"/>
    </xf>
    <xf fontId="2" fillId="0" borderId="0" numFmtId="0" xfId="0" applyFont="1" applyAlignment="1">
      <alignment horizontal="right"/>
    </xf>
    <xf fontId="2" fillId="0" borderId="0" numFmtId="0" xfId="0" applyFont="1" applyAlignment="1">
      <alignment horizontal="center"/>
    </xf>
    <xf fontId="2" fillId="0" borderId="0" numFmtId="0" xfId="0" applyFont="1" applyAlignment="1">
      <alignment horizontal="center"/>
    </xf>
    <xf fontId="3" fillId="0" borderId="0" numFmtId="0" xfId="0" applyFont="1" applyAlignment="1">
      <alignment horizontal="center"/>
    </xf>
    <xf fontId="3" fillId="0" borderId="0" numFmtId="0" xfId="0" applyFont="1" applyAlignment="1">
      <alignment horizontal="center" wrapText="1"/>
    </xf>
    <xf fontId="3" fillId="0" borderId="0" numFmtId="0" xfId="0" applyFont="1" applyAlignment="1">
      <alignment wrapText="1"/>
    </xf>
    <xf fontId="3" fillId="0" borderId="0" numFmtId="0" xfId="0" applyFont="1"/>
    <xf fontId="2" fillId="0" borderId="0" numFmtId="0" xfId="0" applyFont="1" applyAlignment="1">
      <alignment horizontal="center" vertical="center" wrapText="1"/>
    </xf>
    <xf fontId="2" fillId="0" borderId="0" numFmtId="0" xfId="0" applyFont="1" applyAlignment="1">
      <alignment wrapText="1"/>
    </xf>
    <xf fontId="2" fillId="0" borderId="1" numFmtId="0" xfId="0" applyFont="1" applyBorder="1" applyAlignment="1">
      <alignment horizontal="left"/>
    </xf>
    <xf fontId="2" fillId="0" borderId="0" numFmtId="0" xfId="0" applyFont="1" applyAlignment="1">
      <alignment horizontal="left" vertical="center" wrapText="1"/>
    </xf>
    <xf fontId="2" fillId="0" borderId="1" numFmtId="0" xfId="0" applyFont="1" applyBorder="1"/>
    <xf fontId="2" fillId="0" borderId="0" numFmtId="0" xfId="0" applyFont="1" applyAlignment="1">
      <alignment horizontal="left" vertical="center"/>
    </xf>
    <xf fontId="2" fillId="0" borderId="0" numFmtId="0" xfId="0" applyFont="1" applyAlignment="1">
      <alignment horizontal="center" vertical="top"/>
    </xf>
    <xf fontId="2" fillId="0" borderId="2" numFmtId="0" xfId="0" applyFont="1" applyBorder="1" applyAlignment="1">
      <alignment horizontal="center" vertical="top" wrapText="1"/>
    </xf>
    <xf fontId="2" fillId="0" borderId="0" numFmtId="0" xfId="0" applyFont="1" applyAlignment="1">
      <alignment horizontal="center" vertical="top" wrapText="1"/>
    </xf>
    <xf fontId="2" fillId="0" borderId="0" numFmtId="0" xfId="0" applyFont="1" applyAlignment="1">
      <alignment horizontal="center" vertical="center"/>
    </xf>
    <xf fontId="4" fillId="0" borderId="3" numFmtId="0" xfId="0" applyFont="1" applyBorder="1" applyAlignment="1">
      <alignment horizontal="center" vertical="center"/>
    </xf>
    <xf fontId="4" fillId="0" borderId="1" numFmtId="0" xfId="0" applyFont="1" applyBorder="1" applyAlignment="1">
      <alignment horizontal="center" vertical="center"/>
    </xf>
    <xf fontId="4" fillId="0" borderId="4" numFmtId="0" xfId="0" applyFont="1" applyBorder="1" applyAlignment="1">
      <alignment horizontal="center" vertical="center"/>
    </xf>
    <xf fontId="5" fillId="0" borderId="0" numFmtId="0" xfId="0" applyFont="1" applyAlignment="1">
      <alignment vertical="center"/>
    </xf>
    <xf fontId="2" fillId="0" borderId="5" numFmtId="0" xfId="0" applyFont="1" applyBorder="1" applyAlignment="1">
      <alignment horizontal="center" vertical="center"/>
    </xf>
    <xf fontId="2" fillId="0" borderId="6" numFmtId="0" xfId="0" applyFont="1" applyBorder="1" applyAlignment="1">
      <alignment horizontal="center" vertical="center"/>
    </xf>
    <xf fontId="2" fillId="0" borderId="7" numFmtId="0" xfId="0" applyFont="1" applyBorder="1" applyAlignment="1">
      <alignment horizontal="center" vertical="center"/>
    </xf>
    <xf fontId="5" fillId="0" borderId="5" numFmtId="0" xfId="0" applyFont="1" applyBorder="1" applyAlignment="1">
      <alignment horizontal="left" vertical="center"/>
    </xf>
    <xf fontId="5" fillId="0" borderId="6" numFmtId="0" xfId="0" applyFont="1" applyBorder="1" applyAlignment="1">
      <alignment horizontal="left" vertical="center"/>
    </xf>
    <xf fontId="5" fillId="0" borderId="7" numFmtId="0" xfId="0" applyFont="1" applyBorder="1" applyAlignment="1">
      <alignment horizontal="left" vertical="center"/>
    </xf>
    <xf fontId="5" fillId="0" borderId="5" numFmtId="0" xfId="0" applyFont="1" applyBorder="1" applyAlignment="1">
      <alignment horizontal="center" vertical="center"/>
    </xf>
    <xf fontId="5" fillId="0" borderId="6" numFmtId="0" xfId="0" applyFont="1" applyBorder="1" applyAlignment="1">
      <alignment horizontal="center" vertical="center"/>
    </xf>
    <xf fontId="5" fillId="0" borderId="7" numFmtId="0" xfId="0" applyFont="1" applyBorder="1" applyAlignment="1">
      <alignment horizontal="center" vertical="center"/>
    </xf>
    <xf fontId="2" fillId="0" borderId="5" numFmtId="1" xfId="0" applyNumberFormat="1" applyFont="1" applyBorder="1" applyAlignment="1">
      <alignment horizontal="center" vertical="center"/>
    </xf>
    <xf fontId="2" fillId="0" borderId="6" numFmtId="1" xfId="0" applyNumberFormat="1" applyFont="1" applyBorder="1" applyAlignment="1">
      <alignment horizontal="center" vertical="center"/>
    </xf>
    <xf fontId="2" fillId="0" borderId="7" numFmtId="1" xfId="0" applyNumberFormat="1" applyFont="1" applyBorder="1" applyAlignment="1">
      <alignment horizontal="center" vertical="center"/>
    </xf>
    <xf fontId="2" fillId="0" borderId="5" numFmtId="0" xfId="0" applyFont="1" applyBorder="1" applyAlignment="1">
      <alignment horizontal="left" vertical="center"/>
    </xf>
    <xf fontId="2" fillId="0" borderId="6" numFmtId="0" xfId="0" applyFont="1" applyBorder="1" applyAlignment="1">
      <alignment horizontal="left" vertical="center"/>
    </xf>
    <xf fontId="2" fillId="0" borderId="7" numFmtId="0" xfId="0" applyFont="1" applyBorder="1" applyAlignment="1">
      <alignment horizontal="left" vertical="center"/>
    </xf>
    <xf fontId="2" fillId="0" borderId="0" numFmtId="0" xfId="0" applyFont="1" applyAlignment="1">
      <alignment vertical="center"/>
    </xf>
    <xf fontId="2" fillId="0" borderId="1" numFmtId="0" xfId="0" applyFont="1" applyBorder="1" applyAlignment="1">
      <alignment horizontal="center"/>
    </xf>
    <xf fontId="4" fillId="0" borderId="0" numFmtId="0" xfId="0" applyFont="1" applyAlignment="1">
      <alignment horizontal="center" vertical="top"/>
    </xf>
    <xf fontId="4" fillId="0" borderId="8" numFmtId="0" xfId="0" applyFont="1" applyBorder="1" applyAlignment="1">
      <alignment horizontal="center" vertical="top"/>
    </xf>
    <xf fontId="2" fillId="0" borderId="1" numFmtId="49" xfId="0" applyNumberFormat="1" applyFont="1" applyBorder="1" applyAlignment="1">
      <alignment horizontal="center"/>
    </xf>
    <xf fontId="3" fillId="0" borderId="0" numFmtId="0" xfId="0" applyFont="1"/>
    <xf fontId="2" fillId="0" borderId="3" numFmtId="0" xfId="0" applyFont="1" applyBorder="1" applyAlignment="1">
      <alignment horizontal="center" vertical="center"/>
    </xf>
    <xf fontId="2" fillId="0" borderId="1" numFmtId="0" xfId="0" applyFont="1" applyBorder="1" applyAlignment="1">
      <alignment horizontal="center" vertical="center"/>
    </xf>
    <xf fontId="2" fillId="0" borderId="4" numFmtId="0" xfId="0" applyFont="1" applyBorder="1" applyAlignment="1">
      <alignment horizontal="center" vertical="center"/>
    </xf>
    <xf fontId="5" fillId="0" borderId="3" numFmtId="0" xfId="0" applyFont="1" applyBorder="1" applyAlignment="1">
      <alignment horizontal="left" vertical="center"/>
    </xf>
    <xf fontId="5" fillId="0" borderId="1" numFmtId="0" xfId="0" applyFont="1" applyBorder="1" applyAlignment="1">
      <alignment horizontal="left" vertical="center"/>
    </xf>
    <xf fontId="5" fillId="0" borderId="4" numFmtId="0" xfId="0" applyFont="1" applyBorder="1" applyAlignment="1">
      <alignment horizontal="left" vertical="center"/>
    </xf>
    <xf fontId="2" fillId="0" borderId="3" numFmtId="0" xfId="0" applyFont="1" applyBorder="1" applyAlignment="1">
      <alignment horizontal="left" vertical="center"/>
    </xf>
    <xf fontId="2" fillId="0" borderId="1" numFmtId="0" xfId="0" applyFont="1" applyBorder="1" applyAlignment="1">
      <alignment horizontal="left" vertical="center"/>
    </xf>
    <xf fontId="2" fillId="0" borderId="4" numFmtId="0" xfId="0" applyFont="1" applyBorder="1" applyAlignment="1">
      <alignment horizontal="left" vertical="center"/>
    </xf>
    <xf fontId="2" fillId="0" borderId="0" numFmtId="0" xfId="0" applyFont="1" applyAlignment="1">
      <alignment horizontal="right"/>
    </xf>
    <xf fontId="2" fillId="0" borderId="5" numFmtId="0" xfId="0" applyFont="1" applyBorder="1" applyAlignment="1">
      <alignment horizontal="left" vertical="center" wrapText="1"/>
    </xf>
    <xf fontId="2" fillId="0" borderId="6" numFmtId="0" xfId="0" applyFont="1" applyBorder="1" applyAlignment="1">
      <alignment horizontal="left" vertical="center" wrapText="1"/>
    </xf>
    <xf fontId="2" fillId="0" borderId="7" numFmtId="0" xfId="0" applyFont="1" applyBorder="1" applyAlignment="1">
      <alignment horizontal="left" vertical="center" wrapText="1"/>
    </xf>
    <xf fontId="2" fillId="0" borderId="9" numFmtId="0" xfId="0" applyFont="1" applyBorder="1" applyAlignment="1">
      <alignment horizontal="center" vertical="center"/>
    </xf>
    <xf fontId="2" fillId="0" borderId="8" numFmtId="0" xfId="0" applyFont="1" applyBorder="1" applyAlignment="1">
      <alignment horizontal="center" vertical="center"/>
    </xf>
    <xf fontId="2" fillId="0" borderId="10" numFmtId="0" xfId="0" applyFont="1" applyBorder="1" applyAlignment="1">
      <alignment horizontal="center" vertical="center"/>
    </xf>
    <xf fontId="5" fillId="0" borderId="0" numFmt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21" Type="http://schemas.openxmlformats.org/officeDocument/2006/relationships/styles" Target="styles.xml"/><Relationship  Id="rId13" Type="http://schemas.openxmlformats.org/officeDocument/2006/relationships/worksheet" Target="worksheets/sheet13.xml"/><Relationship  Id="rId11" Type="http://schemas.openxmlformats.org/officeDocument/2006/relationships/worksheet" Target="worksheets/sheet11.xml"/><Relationship  Id="rId18" Type="http://schemas.openxmlformats.org/officeDocument/2006/relationships/worksheet" Target="worksheets/sheet18.xml"/><Relationship  Id="rId17" Type="http://schemas.openxmlformats.org/officeDocument/2006/relationships/worksheet" Target="worksheets/sheet17.xml"/><Relationship  Id="rId10" Type="http://schemas.openxmlformats.org/officeDocument/2006/relationships/worksheet" Target="worksheets/sheet10.xml"/><Relationship  Id="rId15" Type="http://schemas.openxmlformats.org/officeDocument/2006/relationships/worksheet" Target="worksheets/sheet15.xml"/><Relationship  Id="rId9" Type="http://schemas.openxmlformats.org/officeDocument/2006/relationships/worksheet" Target="worksheets/sheet9.xml"/><Relationship  Id="rId20" Type="http://schemas.openxmlformats.org/officeDocument/2006/relationships/sharedStrings" Target="sharedStrings.xml"/><Relationship  Id="rId19" Type="http://schemas.openxmlformats.org/officeDocument/2006/relationships/theme" Target="theme/theme1.xml"/><Relationship  Id="rId8" Type="http://schemas.openxmlformats.org/officeDocument/2006/relationships/worksheet" Target="worksheets/sheet8.xml"/><Relationship  Id="rId7" Type="http://schemas.openxmlformats.org/officeDocument/2006/relationships/worksheet" Target="worksheets/sheet7.xml"/><Relationship  Id="rId14" Type="http://schemas.openxmlformats.org/officeDocument/2006/relationships/worksheet" Target="worksheets/sheet14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16" Type="http://schemas.openxmlformats.org/officeDocument/2006/relationships/worksheet" Target="worksheets/sheet16.xml"/><Relationship  Id="rId12" Type="http://schemas.openxmlformats.org/officeDocument/2006/relationships/worksheet" Target="worksheets/sheet12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34" zoomScale="100" workbookViewId="0">
      <selection activeCell="EO42" activeCellId="0" sqref="EO42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8" t="s">
        <v>0</v>
      </c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34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</row>
    <row r="5" s="13" customFormat="1" ht="14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</row>
    <row r="6" s="14" customFormat="1" ht="12.75" customHeight="1"/>
    <row r="7" s="6" customFormat="1" ht="13.5" customHeight="1">
      <c r="A7" s="5" t="s">
        <v>2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</row>
    <row r="8" s="14" customFormat="1"/>
    <row r="9" s="6" customFormat="1" ht="13.5" customHeight="1">
      <c r="A9" s="5" t="s">
        <v>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 t="s">
        <v>4</v>
      </c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</row>
    <row r="10" s="15" customFormat="1"/>
    <row r="11" s="5" customFormat="1" ht="13.5" customHeight="1">
      <c r="A11" s="5" t="s">
        <v>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16" t="s">
        <v>6</v>
      </c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="15" customFormat="1" ht="12.75" customHeight="1">
      <c r="B12" s="17"/>
      <c r="C12" s="17"/>
      <c r="D12" s="17"/>
      <c r="E12" s="17"/>
    </row>
    <row r="13" s="5" customFormat="1" ht="13.5" customHeight="1">
      <c r="A13" s="2" t="s">
        <v>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18"/>
      <c r="DU13" s="18"/>
      <c r="DV13" s="18"/>
      <c r="DW13" s="18"/>
      <c r="DX13" s="16" t="s">
        <v>8</v>
      </c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5"/>
    </row>
    <row r="14" s="2" customFormat="1" ht="12.75" customHeight="1">
      <c r="B14" s="19"/>
      <c r="C14" s="19"/>
      <c r="D14" s="19"/>
      <c r="E14" s="19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</row>
    <row r="15" s="20" customFormat="1" ht="42" customHeight="1">
      <c r="A15" s="21" t="s">
        <v>9</v>
      </c>
      <c r="B15" s="21"/>
      <c r="C15" s="21"/>
      <c r="D15" s="21"/>
      <c r="E15" s="21"/>
      <c r="F15" s="21" t="s">
        <v>10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 t="s">
        <v>11</v>
      </c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 t="s">
        <v>12</v>
      </c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 t="s">
        <v>13</v>
      </c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</row>
    <row r="16" s="23" customFormat="1">
      <c r="A16" s="24">
        <v>1</v>
      </c>
      <c r="B16" s="25"/>
      <c r="C16" s="25"/>
      <c r="D16" s="25"/>
      <c r="E16" s="26"/>
      <c r="F16" s="24">
        <v>2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6"/>
      <c r="AU16" s="24">
        <v>3</v>
      </c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6"/>
      <c r="BT16" s="24">
        <v>4</v>
      </c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6"/>
      <c r="CS16" s="24">
        <v>5</v>
      </c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6"/>
    </row>
    <row r="17" s="27" customFormat="1" ht="18" customHeight="1">
      <c r="A17" s="28">
        <v>1</v>
      </c>
      <c r="B17" s="29"/>
      <c r="C17" s="29"/>
      <c r="D17" s="29"/>
      <c r="E17" s="30"/>
      <c r="F17" s="31" t="s">
        <v>14</v>
      </c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3"/>
      <c r="AU17" s="34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6"/>
      <c r="BT17" s="34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6"/>
      <c r="CS17" s="34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6"/>
    </row>
    <row r="18" s="27" customFormat="1" ht="18" customHeight="1">
      <c r="A18" s="37">
        <v>2</v>
      </c>
      <c r="B18" s="38"/>
      <c r="C18" s="38"/>
      <c r="D18" s="38"/>
      <c r="E18" s="39"/>
      <c r="F18" s="40" t="s">
        <v>15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15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0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27" customFormat="1" ht="18" customHeight="1">
      <c r="A19" s="28">
        <v>3</v>
      </c>
      <c r="B19" s="29"/>
      <c r="C19" s="29"/>
      <c r="D19" s="29"/>
      <c r="E19" s="30"/>
      <c r="F19" s="31" t="s">
        <v>16</v>
      </c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3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27" customFormat="1" ht="18" customHeight="1">
      <c r="A20" s="37">
        <v>4</v>
      </c>
      <c r="B20" s="38"/>
      <c r="C20" s="38"/>
      <c r="D20" s="38"/>
      <c r="E20" s="39"/>
      <c r="F20" s="40" t="s">
        <v>17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2"/>
      <c r="AU20" s="28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30"/>
      <c r="BT20" s="28">
        <v>20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30"/>
      <c r="CS20" s="28">
        <v>0</v>
      </c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30"/>
    </row>
    <row r="21" s="27" customFormat="1" ht="18" customHeight="1">
      <c r="A21" s="28">
        <v>5</v>
      </c>
      <c r="B21" s="29"/>
      <c r="C21" s="29"/>
      <c r="D21" s="29"/>
      <c r="E21" s="30"/>
      <c r="F21" s="40" t="s">
        <v>18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1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1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37">
        <v>6</v>
      </c>
      <c r="B22" s="38"/>
      <c r="C22" s="38"/>
      <c r="D22" s="38"/>
      <c r="E22" s="39"/>
      <c r="F22" s="31" t="s">
        <v>19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27" customFormat="1" ht="18" customHeight="1">
      <c r="A23" s="28">
        <v>7</v>
      </c>
      <c r="B23" s="29"/>
      <c r="C23" s="29"/>
      <c r="D23" s="29"/>
      <c r="E23" s="30"/>
      <c r="F23" s="40" t="s">
        <v>20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18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0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27" customFormat="1" ht="18" customHeight="1">
      <c r="A24" s="37">
        <v>8</v>
      </c>
      <c r="B24" s="38"/>
      <c r="C24" s="38"/>
      <c r="D24" s="38"/>
      <c r="E24" s="39"/>
      <c r="F24" s="31" t="s">
        <v>21</v>
      </c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3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27" customFormat="1" ht="18" customHeight="1">
      <c r="A25" s="28">
        <v>9</v>
      </c>
      <c r="B25" s="29"/>
      <c r="C25" s="29"/>
      <c r="D25" s="29"/>
      <c r="E25" s="30"/>
      <c r="F25" s="40" t="s">
        <v>22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9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4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27" customFormat="1" ht="18" customHeight="1">
      <c r="A26" s="37">
        <v>10</v>
      </c>
      <c r="B26" s="38"/>
      <c r="C26" s="38"/>
      <c r="D26" s="38"/>
      <c r="E26" s="39"/>
      <c r="F26" s="31" t="s">
        <v>23</v>
      </c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3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27" customFormat="1" ht="18" customHeight="1">
      <c r="A27" s="28">
        <v>11</v>
      </c>
      <c r="B27" s="29"/>
      <c r="C27" s="29"/>
      <c r="D27" s="29"/>
      <c r="E27" s="30"/>
      <c r="F27" s="40" t="s">
        <v>24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2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0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27" customFormat="1" ht="18" customHeight="1">
      <c r="A28" s="37">
        <v>12</v>
      </c>
      <c r="B28" s="38"/>
      <c r="C28" s="38"/>
      <c r="D28" s="38"/>
      <c r="E28" s="39"/>
      <c r="F28" s="31" t="s">
        <v>25</v>
      </c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3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27" customFormat="1" ht="18" customHeight="1">
      <c r="A29" s="28">
        <v>13</v>
      </c>
      <c r="B29" s="29"/>
      <c r="C29" s="29"/>
      <c r="D29" s="29"/>
      <c r="E29" s="30"/>
      <c r="F29" s="40" t="s">
        <v>26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15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0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27" customFormat="1" ht="18" customHeight="1">
      <c r="A30" s="37">
        <v>14</v>
      </c>
      <c r="B30" s="38"/>
      <c r="C30" s="38"/>
      <c r="D30" s="38"/>
      <c r="E30" s="39"/>
      <c r="F30" s="31" t="s">
        <v>27</v>
      </c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3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27" customFormat="1" ht="18" customHeight="1">
      <c r="A31" s="28">
        <v>15</v>
      </c>
      <c r="B31" s="29"/>
      <c r="C31" s="29"/>
      <c r="D31" s="29"/>
      <c r="E31" s="30"/>
      <c r="F31" s="40" t="s">
        <v>28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18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1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27" customFormat="1" ht="18" customHeight="1">
      <c r="A32" s="37">
        <v>16</v>
      </c>
      <c r="B32" s="38"/>
      <c r="C32" s="38"/>
      <c r="D32" s="38"/>
      <c r="E32" s="39"/>
      <c r="F32" s="31" t="s">
        <v>29</v>
      </c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3"/>
      <c r="AU32" s="28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27" customFormat="1" ht="18" customHeight="1">
      <c r="A33" s="28">
        <v>17</v>
      </c>
      <c r="B33" s="29"/>
      <c r="C33" s="29"/>
      <c r="D33" s="29"/>
      <c r="E33" s="30"/>
      <c r="F33" s="40" t="s">
        <v>30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27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4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27" customFormat="1" ht="18" customHeight="1">
      <c r="A34" s="37">
        <v>18</v>
      </c>
      <c r="B34" s="38"/>
      <c r="C34" s="38"/>
      <c r="D34" s="38"/>
      <c r="E34" s="39"/>
      <c r="F34" s="31" t="s">
        <v>31</v>
      </c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3"/>
      <c r="AU34" s="34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6"/>
      <c r="BT34" s="34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6"/>
      <c r="CS34" s="34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6"/>
    </row>
    <row r="35" s="27" customFormat="1" ht="18" customHeight="1">
      <c r="A35" s="28">
        <v>19</v>
      </c>
      <c r="B35" s="29"/>
      <c r="C35" s="29"/>
      <c r="D35" s="29"/>
      <c r="E35" s="30"/>
      <c r="F35" s="40" t="s">
        <v>32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7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1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27" customFormat="1" ht="18" customHeight="1">
      <c r="A36" s="37">
        <v>20</v>
      </c>
      <c r="B36" s="38"/>
      <c r="C36" s="38"/>
      <c r="D36" s="38"/>
      <c r="E36" s="39"/>
      <c r="F36" s="31" t="s">
        <v>33</v>
      </c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3"/>
      <c r="AU36" s="34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6"/>
      <c r="BT36" s="34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6"/>
      <c r="CS36" s="34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6"/>
    </row>
    <row r="37" s="43" customFormat="1" ht="18" customHeight="1">
      <c r="A37" s="28">
        <v>21</v>
      </c>
      <c r="B37" s="29"/>
      <c r="C37" s="29"/>
      <c r="D37" s="29"/>
      <c r="E37" s="30"/>
      <c r="F37" s="40" t="s">
        <v>34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19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2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27" customFormat="1" ht="18" customHeight="1">
      <c r="A38" s="37">
        <v>22</v>
      </c>
      <c r="B38" s="38"/>
      <c r="C38" s="38"/>
      <c r="D38" s="38"/>
      <c r="E38" s="39"/>
      <c r="F38" s="31" t="s">
        <v>35</v>
      </c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3"/>
      <c r="AU38" s="34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6"/>
      <c r="BT38" s="34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6"/>
      <c r="CS38" s="34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6"/>
    </row>
    <row r="39" s="27" customFormat="1" ht="18" customHeight="1">
      <c r="A39" s="28">
        <v>23</v>
      </c>
      <c r="B39" s="29"/>
      <c r="C39" s="29"/>
      <c r="D39" s="29"/>
      <c r="E39" s="30"/>
      <c r="F39" s="40" t="s">
        <v>36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28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1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27" customFormat="1" ht="18" customHeight="1">
      <c r="A40" s="37">
        <v>24</v>
      </c>
      <c r="B40" s="38"/>
      <c r="C40" s="38"/>
      <c r="D40" s="38"/>
      <c r="E40" s="39"/>
      <c r="F40" s="40" t="s">
        <v>37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16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5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27" customFormat="1" ht="18" customHeight="1">
      <c r="A41" s="28">
        <v>25</v>
      </c>
      <c r="B41" s="29"/>
      <c r="C41" s="29"/>
      <c r="D41" s="29"/>
      <c r="E41" s="30"/>
      <c r="F41" s="31" t="s">
        <v>38</v>
      </c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3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27" customFormat="1" ht="18" customHeight="1">
      <c r="A42" s="37">
        <v>26</v>
      </c>
      <c r="B42" s="38"/>
      <c r="C42" s="38"/>
      <c r="D42" s="38"/>
      <c r="E42" s="39"/>
      <c r="F42" s="40" t="s">
        <v>39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7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0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27" customFormat="1" ht="18" customHeight="1">
      <c r="A43" s="28">
        <v>27</v>
      </c>
      <c r="B43" s="29"/>
      <c r="C43" s="29"/>
      <c r="D43" s="29"/>
      <c r="E43" s="30"/>
      <c r="F43" s="31" t="s">
        <v>40</v>
      </c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3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27" customFormat="1" ht="18" customHeight="1">
      <c r="A44" s="37">
        <v>28</v>
      </c>
      <c r="B44" s="38"/>
      <c r="C44" s="38"/>
      <c r="D44" s="38"/>
      <c r="E44" s="39"/>
      <c r="F44" s="40" t="s">
        <v>41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9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7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27" customFormat="1" ht="18" customHeight="1">
      <c r="A45" s="28">
        <v>29</v>
      </c>
      <c r="B45" s="29"/>
      <c r="C45" s="29"/>
      <c r="D45" s="29"/>
      <c r="E45" s="30"/>
      <c r="F45" s="31" t="s">
        <v>42</v>
      </c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3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27" customFormat="1" ht="18" customHeight="1">
      <c r="A46" s="37">
        <v>30</v>
      </c>
      <c r="B46" s="38"/>
      <c r="C46" s="38"/>
      <c r="D46" s="38"/>
      <c r="E46" s="39"/>
      <c r="F46" s="40" t="s">
        <v>43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8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0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27" customFormat="1" ht="18" customHeight="1">
      <c r="A47" s="28">
        <v>31</v>
      </c>
      <c r="B47" s="29"/>
      <c r="C47" s="29"/>
      <c r="D47" s="29"/>
      <c r="E47" s="30"/>
      <c r="F47" s="31" t="s">
        <v>44</v>
      </c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3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27" customFormat="1" ht="18" customHeight="1">
      <c r="A48" s="37">
        <v>32</v>
      </c>
      <c r="B48" s="38"/>
      <c r="C48" s="38"/>
      <c r="D48" s="38"/>
      <c r="E48" s="39"/>
      <c r="F48" s="40" t="s">
        <v>45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7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2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s="43" customFormat="1" ht="18" customHeight="1">
      <c r="A49" s="31" t="s">
        <v>46</v>
      </c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3"/>
      <c r="AU49" s="34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6"/>
      <c r="BT49" s="34">
        <f>SUM(BT17:CR48)</f>
        <v>226</v>
      </c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6"/>
      <c r="CS49" s="34">
        <f>SUM(CS17:EK48)</f>
        <v>28</v>
      </c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6"/>
    </row>
    <row r="50" s="2" customFormat="1" ht="12.75" customHeight="1">
      <c r="A50" s="2"/>
      <c r="B50" s="19"/>
      <c r="C50" s="19"/>
      <c r="D50" s="19"/>
      <c r="E50" s="19"/>
      <c r="F50" s="2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</row>
    <row r="51" s="2" customFormat="1" ht="12.75" customHeight="1">
      <c r="A51" s="5" t="s">
        <v>47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44" t="s">
        <v>48</v>
      </c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23"/>
      <c r="DD51" s="23"/>
      <c r="DE51" s="23"/>
      <c r="DF51" s="23"/>
      <c r="DG51" s="23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</row>
    <row r="52" s="2" customForma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6" t="s">
        <v>49</v>
      </c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23"/>
      <c r="DD52" s="23"/>
      <c r="DE52" s="23"/>
      <c r="DF52" s="23"/>
      <c r="DG52" s="23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</row>
    <row r="53" s="9" customFormat="1">
      <c r="A53" s="47" t="s">
        <v>50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J53" s="47" t="s">
        <v>51</v>
      </c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T53" s="9"/>
      <c r="CS53" s="9"/>
    </row>
    <row r="54" s="20" customFormat="1" ht="12.75" customHeight="1">
      <c r="A54" s="46" t="s">
        <v>52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5"/>
      <c r="AF54" s="45"/>
      <c r="AG54" s="45"/>
      <c r="AH54" s="45"/>
      <c r="AJ54" s="46" t="s">
        <v>53</v>
      </c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FE54" s="20" t="s">
        <v>54</v>
      </c>
    </row>
    <row r="55" ht="12.75" customHeight="1">
      <c r="BT55" s="1"/>
      <c r="CS55" s="1"/>
    </row>
    <row r="59" ht="12.75" customHeight="1">
      <c r="BT59" s="1"/>
      <c r="CS59" s="1"/>
    </row>
    <row r="61" ht="12.75" customHeight="1">
      <c r="BT61" s="1"/>
      <c r="CS61" s="1"/>
    </row>
    <row r="65" ht="12.75" customHeight="1">
      <c r="BT65" s="1"/>
      <c r="CS65" s="1"/>
    </row>
    <row r="67" ht="12.75" customHeight="1">
      <c r="BT67" s="1"/>
      <c r="CS67" s="1"/>
    </row>
  </sheetData>
  <mergeCells count="191">
    <mergeCell ref="DP2:EI2"/>
    <mergeCell ref="EJ2:FE2"/>
    <mergeCell ref="A4:EJ4"/>
    <mergeCell ref="A5:FC5"/>
    <mergeCell ref="A7:FE7"/>
    <mergeCell ref="A9:BV9"/>
    <mergeCell ref="BW9:FE9"/>
    <mergeCell ref="A11:W11"/>
    <mergeCell ref="X11:AW11"/>
    <mergeCell ref="DX13:EW13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AT49"/>
    <mergeCell ref="AU49:BS49"/>
    <mergeCell ref="BT49:CR49"/>
    <mergeCell ref="CS49:EK49"/>
    <mergeCell ref="A51:AO51"/>
    <mergeCell ref="AP51:DB51"/>
    <mergeCell ref="AP52:DB52"/>
    <mergeCell ref="A53:AD53"/>
    <mergeCell ref="AJ53:BM53"/>
    <mergeCell ref="A54:AD54"/>
    <mergeCell ref="AJ54:BM54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4" zoomScale="100" workbookViewId="0">
      <selection activeCell="FF29" activeCellId="0" sqref="FF29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7"/>
      <c r="DS2" s="7"/>
      <c r="DT2" s="8" t="s">
        <v>0</v>
      </c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8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213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9" t="s">
        <v>214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43" customFormat="1" ht="18" customHeight="1">
      <c r="A16" s="28">
        <v>1</v>
      </c>
      <c r="B16" s="29"/>
      <c r="C16" s="29"/>
      <c r="D16" s="29"/>
      <c r="E16" s="30"/>
      <c r="F16" s="31" t="s">
        <v>21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>
        <f>AU17</f>
        <v>3</v>
      </c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43" customFormat="1" ht="18" customHeight="1">
      <c r="A17" s="28">
        <v>2</v>
      </c>
      <c r="B17" s="29"/>
      <c r="C17" s="29"/>
      <c r="D17" s="29"/>
      <c r="E17" s="30"/>
      <c r="F17" s="40" t="s">
        <v>119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>
        <v>3</v>
      </c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3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2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31" t="s">
        <v>29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3"/>
      <c r="AU18" s="34">
        <f>AU19</f>
        <v>1</v>
      </c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6"/>
      <c r="BT18" s="28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43" customFormat="1" ht="18" customHeight="1">
      <c r="A19" s="28">
        <v>4</v>
      </c>
      <c r="B19" s="29"/>
      <c r="C19" s="29"/>
      <c r="D19" s="29"/>
      <c r="E19" s="30"/>
      <c r="F19" s="40" t="s">
        <v>173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>
        <v>1</v>
      </c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0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0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43" customFormat="1" ht="18" customHeight="1">
      <c r="A20" s="28">
        <v>5</v>
      </c>
      <c r="B20" s="29"/>
      <c r="C20" s="29"/>
      <c r="D20" s="29"/>
      <c r="E20" s="30"/>
      <c r="F20" s="31" t="s">
        <v>77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>
        <f>AU21</f>
        <v>1</v>
      </c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43" customFormat="1" ht="39" customHeight="1">
      <c r="A21" s="28">
        <v>6</v>
      </c>
      <c r="B21" s="29"/>
      <c r="C21" s="29"/>
      <c r="D21" s="29"/>
      <c r="E21" s="30"/>
      <c r="F21" s="59" t="s">
        <v>215</v>
      </c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1"/>
      <c r="AU21" s="28">
        <v>1</v>
      </c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0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0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43" customFormat="1" ht="18" customHeight="1">
      <c r="A22" s="28">
        <v>7</v>
      </c>
      <c r="B22" s="29"/>
      <c r="C22" s="29"/>
      <c r="D22" s="29"/>
      <c r="E22" s="30"/>
      <c r="F22" s="31" t="s">
        <v>33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34">
        <f>AU23</f>
        <v>1</v>
      </c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6"/>
      <c r="BT22" s="28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43" customFormat="1" ht="18" customHeight="1">
      <c r="A23" s="28">
        <v>8</v>
      </c>
      <c r="B23" s="29"/>
      <c r="C23" s="29"/>
      <c r="D23" s="29"/>
      <c r="E23" s="30"/>
      <c r="F23" s="40" t="s">
        <v>34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>
        <v>1</v>
      </c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1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0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28">
        <v>9</v>
      </c>
      <c r="B24" s="29"/>
      <c r="C24" s="29"/>
      <c r="D24" s="29"/>
      <c r="E24" s="30"/>
      <c r="F24" s="31" t="s">
        <v>87</v>
      </c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3"/>
      <c r="AU24" s="34">
        <f>AU25</f>
        <v>1</v>
      </c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6"/>
      <c r="BT24" s="28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18" customHeight="1">
      <c r="A25" s="28">
        <v>10</v>
      </c>
      <c r="B25" s="29"/>
      <c r="C25" s="29"/>
      <c r="D25" s="29"/>
      <c r="E25" s="30"/>
      <c r="F25" s="40" t="s">
        <v>117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>
        <v>1</v>
      </c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1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1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43" customFormat="1" ht="18" customHeight="1">
      <c r="A26" s="28">
        <v>11</v>
      </c>
      <c r="B26" s="29"/>
      <c r="C26" s="29"/>
      <c r="D26" s="29"/>
      <c r="E26" s="30"/>
      <c r="F26" s="31" t="s">
        <v>183</v>
      </c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3"/>
      <c r="AU26" s="34">
        <f>AU27</f>
        <v>1</v>
      </c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6"/>
      <c r="BT26" s="34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6"/>
      <c r="CS26" s="34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6"/>
    </row>
    <row r="27" s="2" customFormat="1" ht="12.75" customHeight="1">
      <c r="A27" s="28">
        <v>12</v>
      </c>
      <c r="B27" s="29"/>
      <c r="C27" s="29"/>
      <c r="D27" s="29"/>
      <c r="E27" s="30"/>
      <c r="F27" s="40" t="s">
        <v>216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>
        <v>1</v>
      </c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0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0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2" customFormat="1" ht="12.75" customHeight="1">
      <c r="A28" s="28">
        <v>13</v>
      </c>
      <c r="B28" s="29"/>
      <c r="C28" s="29"/>
      <c r="D28" s="29"/>
      <c r="E28" s="30"/>
      <c r="F28" s="31" t="s">
        <v>35</v>
      </c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3"/>
      <c r="AU28" s="34">
        <f>AU29+AU30+AU31</f>
        <v>4</v>
      </c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6"/>
      <c r="BT28" s="34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6"/>
      <c r="CS28" s="34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6"/>
    </row>
    <row r="29" s="2" customFormat="1">
      <c r="A29" s="28">
        <v>14</v>
      </c>
      <c r="B29" s="29"/>
      <c r="C29" s="29"/>
      <c r="D29" s="29"/>
      <c r="E29" s="30"/>
      <c r="F29" s="40" t="s">
        <v>217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>
        <v>1</v>
      </c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0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0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9" customFormat="1">
      <c r="A30" s="28">
        <v>15</v>
      </c>
      <c r="B30" s="29"/>
      <c r="C30" s="29"/>
      <c r="D30" s="29"/>
      <c r="E30" s="30"/>
      <c r="F30" s="40" t="s">
        <v>187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>
        <v>2</v>
      </c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2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2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20" customFormat="1" ht="12.75" customHeight="1">
      <c r="A31" s="28">
        <v>16</v>
      </c>
      <c r="B31" s="29"/>
      <c r="C31" s="29"/>
      <c r="D31" s="29"/>
      <c r="E31" s="30"/>
      <c r="F31" s="40" t="s">
        <v>59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>
        <v>1</v>
      </c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1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1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  <c r="FE31" s="20" t="s">
        <v>54</v>
      </c>
    </row>
    <row r="32" s="20" customFormat="1" ht="12.75" customHeight="1">
      <c r="A32" s="28">
        <v>17</v>
      </c>
      <c r="B32" s="29"/>
      <c r="C32" s="29"/>
      <c r="D32" s="29"/>
      <c r="E32" s="30"/>
      <c r="F32" s="31" t="s">
        <v>44</v>
      </c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3"/>
      <c r="AU32" s="34">
        <f>AU33+AU34</f>
        <v>2</v>
      </c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6"/>
      <c r="BT32" s="28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20" customFormat="1" ht="12.75" customHeight="1">
      <c r="A33" s="28">
        <v>18</v>
      </c>
      <c r="B33" s="29"/>
      <c r="C33" s="29"/>
      <c r="D33" s="29"/>
      <c r="E33" s="30"/>
      <c r="F33" s="40" t="s">
        <v>91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>
        <v>1</v>
      </c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1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1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20" customFormat="1" ht="12.75" customHeight="1">
      <c r="A34" s="28">
        <v>19</v>
      </c>
      <c r="B34" s="29"/>
      <c r="C34" s="29"/>
      <c r="D34" s="29"/>
      <c r="E34" s="30"/>
      <c r="F34" s="40" t="s">
        <v>60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>
        <v>1</v>
      </c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1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1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ht="12.75" customHeight="1">
      <c r="A35" s="31" t="s">
        <v>46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3"/>
      <c r="AU35" s="34">
        <f>AU32+AU28+AU26+AU24+AU22+AU20+AU18+AU16</f>
        <v>14</v>
      </c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6"/>
      <c r="BT35" s="34">
        <f>SUM(BT16:CR34)</f>
        <v>10</v>
      </c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6"/>
      <c r="CS35" s="34">
        <f>SUM(CS16:EK34)</f>
        <v>8</v>
      </c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6"/>
    </row>
    <row r="36" ht="12.75" customHeight="1">
      <c r="A36" s="2"/>
      <c r="B36" s="19"/>
      <c r="C36" s="19"/>
      <c r="D36" s="19"/>
      <c r="E36" s="19"/>
      <c r="F36" s="2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</row>
    <row r="37" ht="12.75" customHeight="1">
      <c r="A37" s="5" t="s">
        <v>47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44" t="s">
        <v>61</v>
      </c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23"/>
      <c r="DD37" s="23"/>
      <c r="DE37" s="23"/>
      <c r="DF37" s="23"/>
      <c r="DG37" s="23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</row>
    <row r="38" ht="12.7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6" t="s">
        <v>49</v>
      </c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23"/>
      <c r="DD38" s="23"/>
      <c r="DE38" s="23"/>
      <c r="DF38" s="23"/>
      <c r="DG38" s="23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</row>
    <row r="39" ht="12.75" customHeight="1">
      <c r="A39" s="47" t="s">
        <v>50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9"/>
      <c r="AF39" s="9"/>
      <c r="AG39" s="9"/>
      <c r="AH39" s="9"/>
      <c r="AI39" s="9"/>
      <c r="AJ39" s="47" t="s">
        <v>51</v>
      </c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</row>
    <row r="40" ht="12.75" customHeight="1">
      <c r="A40" s="46" t="s">
        <v>52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5"/>
      <c r="AF40" s="45"/>
      <c r="AG40" s="45"/>
      <c r="AH40" s="45"/>
      <c r="AI40" s="20"/>
      <c r="AJ40" s="46" t="s">
        <v>53</v>
      </c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</row>
  </sheetData>
  <mergeCells count="123">
    <mergeCell ref="DT2:EJ2"/>
    <mergeCell ref="A4:EH4"/>
    <mergeCell ref="A6:FE6"/>
    <mergeCell ref="A8:FE8"/>
    <mergeCell ref="A10:W10"/>
    <mergeCell ref="X10:AW10"/>
    <mergeCell ref="A12:FE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AT35"/>
    <mergeCell ref="AU35:BS35"/>
    <mergeCell ref="BT35:CR35"/>
    <mergeCell ref="CS35:EK35"/>
    <mergeCell ref="A37:AO37"/>
    <mergeCell ref="AP37:DB37"/>
    <mergeCell ref="AP38:DB38"/>
    <mergeCell ref="A39:AD39"/>
    <mergeCell ref="AJ39:BM39"/>
    <mergeCell ref="A40:AD40"/>
    <mergeCell ref="AJ40:BM40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133" zoomScale="100" workbookViewId="0">
      <selection activeCell="GT18" activeCellId="0" sqref="GT18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7"/>
      <c r="DS2" s="7"/>
      <c r="DT2" s="7"/>
      <c r="DU2" s="5"/>
      <c r="DV2" s="8" t="s">
        <v>0</v>
      </c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31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218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219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9" t="s">
        <v>220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93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94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1963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169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221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44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38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43" customFormat="1" ht="18" customHeight="1">
      <c r="A19" s="28">
        <v>4</v>
      </c>
      <c r="B19" s="29"/>
      <c r="C19" s="29"/>
      <c r="D19" s="29"/>
      <c r="E19" s="30"/>
      <c r="F19" s="40" t="s">
        <v>107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145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121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27" customFormat="1" ht="18" customHeight="1">
      <c r="A20" s="28">
        <v>5</v>
      </c>
      <c r="B20" s="29"/>
      <c r="C20" s="29"/>
      <c r="D20" s="29"/>
      <c r="E20" s="30"/>
      <c r="F20" s="31" t="s">
        <v>108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109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91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86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43" customFormat="1" ht="18" customHeight="1">
      <c r="A22" s="28">
        <v>7</v>
      </c>
      <c r="B22" s="29"/>
      <c r="C22" s="29"/>
      <c r="D22" s="29"/>
      <c r="E22" s="30"/>
      <c r="F22" s="40" t="s">
        <v>110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2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>
        <v>36</v>
      </c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>
        <v>4</v>
      </c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27" customFormat="1" ht="18" customHeight="1">
      <c r="A23" s="28">
        <v>8</v>
      </c>
      <c r="B23" s="29"/>
      <c r="C23" s="29"/>
      <c r="D23" s="29"/>
      <c r="E23" s="30"/>
      <c r="F23" s="31" t="s">
        <v>63</v>
      </c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3"/>
      <c r="AU23" s="34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6"/>
      <c r="BT23" s="34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6"/>
      <c r="CS23" s="34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6"/>
    </row>
    <row r="24" s="27" customFormat="1" ht="18" customHeight="1">
      <c r="A24" s="28">
        <v>9</v>
      </c>
      <c r="B24" s="29"/>
      <c r="C24" s="29"/>
      <c r="D24" s="29"/>
      <c r="E24" s="30"/>
      <c r="F24" s="40" t="s">
        <v>64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1898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34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18" customHeight="1">
      <c r="A25" s="28">
        <v>10</v>
      </c>
      <c r="B25" s="29"/>
      <c r="C25" s="29"/>
      <c r="D25" s="29"/>
      <c r="E25" s="30"/>
      <c r="F25" s="40" t="s">
        <v>145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2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3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43" customFormat="1" ht="18" customHeight="1">
      <c r="A26" s="28">
        <v>11</v>
      </c>
      <c r="B26" s="29"/>
      <c r="C26" s="29"/>
      <c r="D26" s="29"/>
      <c r="E26" s="30"/>
      <c r="F26" s="40" t="s">
        <v>142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179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32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43" customFormat="1" ht="18" customHeight="1">
      <c r="A27" s="28">
        <v>12</v>
      </c>
      <c r="B27" s="29"/>
      <c r="C27" s="29"/>
      <c r="D27" s="29"/>
      <c r="E27" s="30"/>
      <c r="F27" s="40" t="s">
        <v>147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41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6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43" customFormat="1" ht="18" customHeight="1">
      <c r="A28" s="28">
        <v>13</v>
      </c>
      <c r="B28" s="29"/>
      <c r="C28" s="29"/>
      <c r="D28" s="29"/>
      <c r="E28" s="30"/>
      <c r="F28" s="40" t="s">
        <v>146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3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0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27" customFormat="1" ht="18" customHeight="1">
      <c r="A29" s="28">
        <v>14</v>
      </c>
      <c r="B29" s="29"/>
      <c r="C29" s="29"/>
      <c r="D29" s="29"/>
      <c r="E29" s="30"/>
      <c r="F29" s="31" t="s">
        <v>14</v>
      </c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3"/>
      <c r="AU29" s="34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6"/>
      <c r="BT29" s="34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6"/>
      <c r="CS29" s="34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6"/>
    </row>
    <row r="30" s="27" customFormat="1" ht="18" customHeight="1">
      <c r="A30" s="28">
        <v>15</v>
      </c>
      <c r="B30" s="29"/>
      <c r="C30" s="29"/>
      <c r="D30" s="29"/>
      <c r="E30" s="30"/>
      <c r="F30" s="40" t="s">
        <v>15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1764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116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43" customFormat="1" ht="18" customHeight="1">
      <c r="A31" s="28">
        <v>16</v>
      </c>
      <c r="B31" s="29"/>
      <c r="C31" s="29"/>
      <c r="D31" s="29"/>
      <c r="E31" s="30"/>
      <c r="F31" s="40" t="s">
        <v>111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34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22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43" customFormat="1" ht="18" customHeight="1">
      <c r="A32" s="28">
        <v>17</v>
      </c>
      <c r="B32" s="29"/>
      <c r="C32" s="29"/>
      <c r="D32" s="29"/>
      <c r="E32" s="30"/>
      <c r="F32" s="40" t="s">
        <v>222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9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13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43" customFormat="1" ht="18" customHeight="1">
      <c r="A33" s="28">
        <v>18</v>
      </c>
      <c r="B33" s="29"/>
      <c r="C33" s="29"/>
      <c r="D33" s="29"/>
      <c r="E33" s="30"/>
      <c r="F33" s="40" t="s">
        <v>223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3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5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27" customFormat="1" ht="18" customHeight="1">
      <c r="A34" s="28">
        <v>19</v>
      </c>
      <c r="B34" s="29"/>
      <c r="C34" s="29"/>
      <c r="D34" s="29"/>
      <c r="E34" s="30"/>
      <c r="F34" s="31" t="s">
        <v>16</v>
      </c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3"/>
      <c r="AU34" s="34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6"/>
      <c r="BT34" s="34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6"/>
      <c r="CS34" s="34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6"/>
    </row>
    <row r="35" s="27" customFormat="1" ht="18" customHeight="1">
      <c r="A35" s="28">
        <v>20</v>
      </c>
      <c r="B35" s="29"/>
      <c r="C35" s="29"/>
      <c r="D35" s="29"/>
      <c r="E35" s="30"/>
      <c r="F35" s="40" t="s">
        <v>17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2678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125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43" customFormat="1" ht="18" customHeight="1">
      <c r="A36" s="28">
        <v>21</v>
      </c>
      <c r="B36" s="29"/>
      <c r="C36" s="29"/>
      <c r="D36" s="29"/>
      <c r="E36" s="30"/>
      <c r="F36" s="40" t="s">
        <v>18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9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18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43" customFormat="1" ht="18" customHeight="1">
      <c r="A37" s="28">
        <v>22</v>
      </c>
      <c r="B37" s="29"/>
      <c r="C37" s="29"/>
      <c r="D37" s="29"/>
      <c r="E37" s="30"/>
      <c r="F37" s="40" t="s">
        <v>113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9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11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43" customFormat="1" ht="18" customHeight="1">
      <c r="A38" s="28">
        <v>23</v>
      </c>
      <c r="B38" s="29"/>
      <c r="C38" s="29"/>
      <c r="D38" s="29"/>
      <c r="E38" s="30"/>
      <c r="F38" s="40" t="s">
        <v>114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4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0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s="27" customFormat="1" ht="18" customHeight="1">
      <c r="A39" s="28">
        <v>24</v>
      </c>
      <c r="B39" s="29"/>
      <c r="C39" s="29"/>
      <c r="D39" s="29"/>
      <c r="E39" s="30"/>
      <c r="F39" s="31" t="s">
        <v>19</v>
      </c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3"/>
      <c r="AU39" s="34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6"/>
      <c r="BT39" s="34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6"/>
      <c r="CS39" s="34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6"/>
    </row>
    <row r="40" s="27" customFormat="1" ht="18" customHeight="1">
      <c r="A40" s="28">
        <v>25</v>
      </c>
      <c r="B40" s="29"/>
      <c r="C40" s="29"/>
      <c r="D40" s="29"/>
      <c r="E40" s="30"/>
      <c r="F40" s="40" t="s">
        <v>20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2345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101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43" customFormat="1" ht="18" customHeight="1">
      <c r="A41" s="28">
        <v>26</v>
      </c>
      <c r="B41" s="29"/>
      <c r="C41" s="29"/>
      <c r="D41" s="29"/>
      <c r="E41" s="30"/>
      <c r="F41" s="40" t="s">
        <v>95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30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6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43" customFormat="1" ht="18" customHeight="1">
      <c r="A42" s="28">
        <v>27</v>
      </c>
      <c r="B42" s="29"/>
      <c r="C42" s="29"/>
      <c r="D42" s="29"/>
      <c r="E42" s="30"/>
      <c r="F42" s="40" t="s">
        <v>96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54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20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43" customFormat="1" ht="18" customHeight="1">
      <c r="A43" s="28">
        <v>28</v>
      </c>
      <c r="B43" s="29"/>
      <c r="C43" s="29"/>
      <c r="D43" s="29"/>
      <c r="E43" s="30"/>
      <c r="F43" s="40" t="s">
        <v>97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97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43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43" customFormat="1" ht="18" customHeight="1">
      <c r="A44" s="28">
        <v>29</v>
      </c>
      <c r="B44" s="29"/>
      <c r="C44" s="29"/>
      <c r="D44" s="29"/>
      <c r="E44" s="30"/>
      <c r="F44" s="40" t="s">
        <v>224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3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0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43" customFormat="1" ht="18" customHeight="1">
      <c r="A45" s="28">
        <v>30</v>
      </c>
      <c r="B45" s="29"/>
      <c r="C45" s="29"/>
      <c r="D45" s="29"/>
      <c r="E45" s="30"/>
      <c r="F45" s="40" t="s">
        <v>149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12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0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27" customFormat="1" ht="18" customHeight="1">
      <c r="A46" s="28">
        <v>31</v>
      </c>
      <c r="B46" s="29"/>
      <c r="C46" s="29"/>
      <c r="D46" s="29"/>
      <c r="E46" s="30"/>
      <c r="F46" s="31" t="s">
        <v>84</v>
      </c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3"/>
      <c r="AU46" s="34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6"/>
      <c r="BT46" s="34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6"/>
      <c r="CS46" s="34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6"/>
    </row>
    <row r="47" s="27" customFormat="1" ht="18" customHeight="1">
      <c r="A47" s="28">
        <v>32</v>
      </c>
      <c r="B47" s="29"/>
      <c r="C47" s="29"/>
      <c r="D47" s="29"/>
      <c r="E47" s="30"/>
      <c r="F47" s="40" t="s">
        <v>85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2178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29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43" customFormat="1" ht="18" customHeight="1">
      <c r="A48" s="28">
        <v>33</v>
      </c>
      <c r="B48" s="29"/>
      <c r="C48" s="29"/>
      <c r="D48" s="29"/>
      <c r="E48" s="30"/>
      <c r="F48" s="40" t="s">
        <v>115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136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14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s="43" customFormat="1" ht="18" customHeight="1">
      <c r="A49" s="28">
        <v>34</v>
      </c>
      <c r="B49" s="29"/>
      <c r="C49" s="29"/>
      <c r="D49" s="29"/>
      <c r="E49" s="30"/>
      <c r="F49" s="40" t="s">
        <v>117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28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>
        <v>135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0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43" customFormat="1" ht="18" customHeight="1">
      <c r="A50" s="28">
        <v>35</v>
      </c>
      <c r="B50" s="29"/>
      <c r="C50" s="29"/>
      <c r="D50" s="29"/>
      <c r="E50" s="30"/>
      <c r="F50" s="40" t="s">
        <v>153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2"/>
      <c r="AU50" s="28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30"/>
      <c r="BT50" s="28">
        <v>193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30"/>
      <c r="CS50" s="28">
        <v>4</v>
      </c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30"/>
    </row>
    <row r="51" s="43" customFormat="1" ht="18" customHeight="1">
      <c r="A51" s="28">
        <v>36</v>
      </c>
      <c r="B51" s="29"/>
      <c r="C51" s="29"/>
      <c r="D51" s="29"/>
      <c r="E51" s="30"/>
      <c r="F51" s="40" t="s">
        <v>116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10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4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27" customFormat="1" ht="18" customHeight="1">
      <c r="A52" s="28">
        <v>37</v>
      </c>
      <c r="B52" s="29"/>
      <c r="C52" s="29"/>
      <c r="D52" s="29"/>
      <c r="E52" s="30"/>
      <c r="F52" s="31" t="s">
        <v>98</v>
      </c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3"/>
      <c r="AU52" s="34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6"/>
      <c r="BT52" s="34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6"/>
      <c r="CS52" s="34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6"/>
    </row>
    <row r="53" s="27" customFormat="1" ht="18" customHeight="1">
      <c r="A53" s="28">
        <v>38</v>
      </c>
      <c r="B53" s="29"/>
      <c r="C53" s="29"/>
      <c r="D53" s="29"/>
      <c r="E53" s="30"/>
      <c r="F53" s="40" t="s">
        <v>99</v>
      </c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2"/>
      <c r="AU53" s="28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30"/>
      <c r="BT53" s="28">
        <v>1714</v>
      </c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30"/>
      <c r="CS53" s="28">
        <v>9</v>
      </c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30"/>
    </row>
    <row r="54" s="43" customFormat="1" ht="18" customHeight="1">
      <c r="A54" s="28">
        <v>39</v>
      </c>
      <c r="B54" s="29"/>
      <c r="C54" s="29"/>
      <c r="D54" s="29"/>
      <c r="E54" s="30"/>
      <c r="F54" s="40" t="s">
        <v>156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212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72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43" customFormat="1" ht="18" customHeight="1">
      <c r="A55" s="28">
        <v>40</v>
      </c>
      <c r="B55" s="29"/>
      <c r="C55" s="29"/>
      <c r="D55" s="29"/>
      <c r="E55" s="30"/>
      <c r="F55" s="40" t="s">
        <v>154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169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44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s="43" customFormat="1" ht="18" customHeight="1">
      <c r="A56" s="28">
        <v>41</v>
      </c>
      <c r="B56" s="29"/>
      <c r="C56" s="29"/>
      <c r="D56" s="29"/>
      <c r="E56" s="30"/>
      <c r="F56" s="40" t="s">
        <v>155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47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23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27" customFormat="1" ht="18" customHeight="1">
      <c r="A57" s="28">
        <v>42</v>
      </c>
      <c r="B57" s="29"/>
      <c r="C57" s="29"/>
      <c r="D57" s="29"/>
      <c r="E57" s="30"/>
      <c r="F57" s="31" t="s">
        <v>21</v>
      </c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3"/>
      <c r="AU57" s="34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6"/>
      <c r="BT57" s="34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6"/>
      <c r="CS57" s="34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6"/>
    </row>
    <row r="58" s="27" customFormat="1" ht="18" customHeight="1">
      <c r="A58" s="28">
        <v>43</v>
      </c>
      <c r="B58" s="29"/>
      <c r="C58" s="29"/>
      <c r="D58" s="29"/>
      <c r="E58" s="30"/>
      <c r="F58" s="40" t="s">
        <v>22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2596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75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s="43" customFormat="1" ht="18" customHeight="1">
      <c r="A59" s="28">
        <v>44</v>
      </c>
      <c r="B59" s="29"/>
      <c r="C59" s="29"/>
      <c r="D59" s="29"/>
      <c r="E59" s="30"/>
      <c r="F59" s="40" t="s">
        <v>192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2"/>
      <c r="AU59" s="28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30"/>
      <c r="BT59" s="28">
        <v>6</v>
      </c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30"/>
      <c r="CS59" s="28">
        <v>14</v>
      </c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30"/>
    </row>
    <row r="60" s="43" customFormat="1" ht="18" customHeight="1">
      <c r="A60" s="28">
        <v>45</v>
      </c>
      <c r="B60" s="29"/>
      <c r="C60" s="29"/>
      <c r="D60" s="29"/>
      <c r="E60" s="30"/>
      <c r="F60" s="40" t="s">
        <v>100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79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18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s="43" customFormat="1" ht="18" customHeight="1">
      <c r="A61" s="28">
        <v>46</v>
      </c>
      <c r="B61" s="29"/>
      <c r="C61" s="29"/>
      <c r="D61" s="29"/>
      <c r="E61" s="30"/>
      <c r="F61" s="40" t="s">
        <v>118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2"/>
      <c r="AU61" s="28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>
        <v>30</v>
      </c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>
        <v>12</v>
      </c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s="43" customFormat="1" ht="18" customHeight="1">
      <c r="A62" s="28">
        <v>47</v>
      </c>
      <c r="B62" s="29"/>
      <c r="C62" s="29"/>
      <c r="D62" s="29"/>
      <c r="E62" s="30"/>
      <c r="F62" s="40" t="s">
        <v>119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15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10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s="27" customFormat="1" ht="18" customHeight="1">
      <c r="A63" s="28">
        <v>48</v>
      </c>
      <c r="B63" s="29"/>
      <c r="C63" s="29"/>
      <c r="D63" s="29"/>
      <c r="E63" s="30"/>
      <c r="F63" s="31" t="s">
        <v>65</v>
      </c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3"/>
      <c r="AU63" s="34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6"/>
      <c r="BT63" s="34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6"/>
      <c r="CS63" s="34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6"/>
    </row>
    <row r="64" s="27" customFormat="1" ht="18" customHeight="1">
      <c r="A64" s="28">
        <v>49</v>
      </c>
      <c r="B64" s="29"/>
      <c r="C64" s="29"/>
      <c r="D64" s="29"/>
      <c r="E64" s="30"/>
      <c r="F64" s="40" t="s">
        <v>66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2"/>
      <c r="AU64" s="28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30"/>
      <c r="BT64" s="28">
        <v>2941</v>
      </c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30"/>
      <c r="CS64" s="28">
        <v>43</v>
      </c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30"/>
    </row>
    <row r="65" s="43" customFormat="1" ht="18" customHeight="1">
      <c r="A65" s="28">
        <v>50</v>
      </c>
      <c r="B65" s="29"/>
      <c r="C65" s="29"/>
      <c r="D65" s="29"/>
      <c r="E65" s="30"/>
      <c r="F65" s="40" t="s">
        <v>72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3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5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s="43" customFormat="1" ht="18" customHeight="1">
      <c r="A66" s="28">
        <v>51</v>
      </c>
      <c r="B66" s="29"/>
      <c r="C66" s="29"/>
      <c r="D66" s="29"/>
      <c r="E66" s="30"/>
      <c r="F66" s="40" t="s">
        <v>161</v>
      </c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2"/>
      <c r="AU66" s="28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30"/>
      <c r="BT66" s="28">
        <v>191</v>
      </c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30"/>
      <c r="CS66" s="28">
        <v>73</v>
      </c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30"/>
    </row>
    <row r="67" s="43" customFormat="1" ht="18" customHeight="1">
      <c r="A67" s="28">
        <v>52</v>
      </c>
      <c r="B67" s="29"/>
      <c r="C67" s="29"/>
      <c r="D67" s="29"/>
      <c r="E67" s="30"/>
      <c r="F67" s="40" t="s">
        <v>159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2"/>
      <c r="AU67" s="28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30"/>
      <c r="BT67" s="28">
        <v>152</v>
      </c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30"/>
      <c r="CS67" s="28">
        <v>7</v>
      </c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30"/>
    </row>
    <row r="68" s="43" customFormat="1" ht="18" customHeight="1">
      <c r="A68" s="28">
        <v>53</v>
      </c>
      <c r="B68" s="29"/>
      <c r="C68" s="29"/>
      <c r="D68" s="29"/>
      <c r="E68" s="30"/>
      <c r="F68" s="40" t="s">
        <v>163</v>
      </c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2"/>
      <c r="AU68" s="28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30"/>
      <c r="BT68" s="28">
        <v>25</v>
      </c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30"/>
      <c r="CS68" s="28">
        <v>4</v>
      </c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30"/>
    </row>
    <row r="69" s="43" customFormat="1" ht="18" customHeight="1">
      <c r="A69" s="28">
        <v>54</v>
      </c>
      <c r="B69" s="29"/>
      <c r="C69" s="29"/>
      <c r="D69" s="29"/>
      <c r="E69" s="30"/>
      <c r="F69" s="40" t="s">
        <v>160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2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0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s="43" customFormat="1" ht="18" customHeight="1">
      <c r="A70" s="28">
        <v>55</v>
      </c>
      <c r="B70" s="29"/>
      <c r="C70" s="29"/>
      <c r="D70" s="29"/>
      <c r="E70" s="30"/>
      <c r="F70" s="40" t="s">
        <v>164</v>
      </c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2"/>
      <c r="AU70" s="28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30"/>
      <c r="BT70" s="28">
        <v>13</v>
      </c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30"/>
      <c r="CS70" s="28">
        <v>18</v>
      </c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30"/>
    </row>
    <row r="71" s="27" customFormat="1" ht="18" customHeight="1">
      <c r="A71" s="28">
        <v>56</v>
      </c>
      <c r="B71" s="29"/>
      <c r="C71" s="29"/>
      <c r="D71" s="29"/>
      <c r="E71" s="30"/>
      <c r="F71" s="31" t="s">
        <v>73</v>
      </c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3"/>
      <c r="AU71" s="34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6"/>
      <c r="BT71" s="34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6"/>
      <c r="CS71" s="34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6"/>
    </row>
    <row r="72" s="27" customFormat="1" ht="18" customHeight="1">
      <c r="A72" s="28">
        <v>57</v>
      </c>
      <c r="B72" s="29"/>
      <c r="C72" s="29"/>
      <c r="D72" s="29"/>
      <c r="E72" s="30"/>
      <c r="F72" s="40" t="s">
        <v>74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2683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42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s="43" customFormat="1" ht="18" customHeight="1">
      <c r="A73" s="28">
        <v>58</v>
      </c>
      <c r="B73" s="29"/>
      <c r="C73" s="29"/>
      <c r="D73" s="29"/>
      <c r="E73" s="30"/>
      <c r="F73" s="40" t="s">
        <v>101</v>
      </c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2"/>
      <c r="AU73" s="28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30"/>
      <c r="BT73" s="28">
        <v>315</v>
      </c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30"/>
      <c r="CS73" s="28">
        <v>5</v>
      </c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30"/>
    </row>
    <row r="74" s="43" customFormat="1" ht="18" customHeight="1">
      <c r="A74" s="28">
        <v>59</v>
      </c>
      <c r="B74" s="29"/>
      <c r="C74" s="29"/>
      <c r="D74" s="29"/>
      <c r="E74" s="30"/>
      <c r="F74" s="40" t="s">
        <v>166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2"/>
      <c r="AU74" s="28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30"/>
      <c r="BT74" s="28">
        <v>10</v>
      </c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30"/>
      <c r="CS74" s="28">
        <v>11</v>
      </c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30"/>
    </row>
    <row r="75" s="43" customFormat="1" ht="18" customHeight="1">
      <c r="A75" s="28">
        <v>60</v>
      </c>
      <c r="B75" s="29"/>
      <c r="C75" s="29"/>
      <c r="D75" s="29"/>
      <c r="E75" s="30"/>
      <c r="F75" s="40" t="s">
        <v>165</v>
      </c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2"/>
      <c r="AU75" s="28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30"/>
      <c r="BT75" s="28">
        <v>46</v>
      </c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30"/>
      <c r="CS75" s="28">
        <v>2</v>
      </c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30"/>
    </row>
    <row r="76" s="43" customFormat="1" ht="18" customHeight="1">
      <c r="A76" s="28">
        <v>61</v>
      </c>
      <c r="B76" s="29"/>
      <c r="C76" s="29"/>
      <c r="D76" s="29"/>
      <c r="E76" s="30"/>
      <c r="F76" s="40" t="s">
        <v>168</v>
      </c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2"/>
      <c r="AU76" s="28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30"/>
      <c r="BT76" s="28">
        <v>4</v>
      </c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30"/>
      <c r="CS76" s="28">
        <v>4</v>
      </c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30"/>
    </row>
    <row r="77" s="27" customFormat="1" ht="18" customHeight="1">
      <c r="A77" s="28">
        <v>62</v>
      </c>
      <c r="B77" s="29"/>
      <c r="C77" s="29"/>
      <c r="D77" s="29"/>
      <c r="E77" s="30"/>
      <c r="F77" s="31" t="s">
        <v>23</v>
      </c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3"/>
      <c r="AU77" s="34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6"/>
      <c r="BT77" s="34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6"/>
      <c r="CS77" s="34"/>
      <c r="CT77" s="35"/>
      <c r="CU77" s="35"/>
      <c r="CV77" s="35"/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5"/>
      <c r="DM77" s="35"/>
      <c r="DN77" s="35"/>
      <c r="DO77" s="35"/>
      <c r="DP77" s="35"/>
      <c r="DQ77" s="35"/>
      <c r="DR77" s="35"/>
      <c r="DS77" s="35"/>
      <c r="DT77" s="35"/>
      <c r="DU77" s="35"/>
      <c r="DV77" s="35"/>
      <c r="DW77" s="35"/>
      <c r="DX77" s="35"/>
      <c r="DY77" s="35"/>
      <c r="DZ77" s="35"/>
      <c r="EA77" s="35"/>
      <c r="EB77" s="35"/>
      <c r="EC77" s="35"/>
      <c r="ED77" s="35"/>
      <c r="EE77" s="35"/>
      <c r="EF77" s="35"/>
      <c r="EG77" s="35"/>
      <c r="EH77" s="35"/>
      <c r="EI77" s="35"/>
      <c r="EJ77" s="35"/>
      <c r="EK77" s="36"/>
    </row>
    <row r="78" s="27" customFormat="1" ht="18" customHeight="1">
      <c r="A78" s="28">
        <v>63</v>
      </c>
      <c r="B78" s="29"/>
      <c r="C78" s="29"/>
      <c r="D78" s="29"/>
      <c r="E78" s="30"/>
      <c r="F78" s="40" t="s">
        <v>24</v>
      </c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2"/>
      <c r="AU78" s="28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30"/>
      <c r="BT78" s="28">
        <v>2329</v>
      </c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30"/>
      <c r="CS78" s="28">
        <v>32</v>
      </c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30"/>
    </row>
    <row r="79" s="43" customFormat="1" ht="18" customHeight="1">
      <c r="A79" s="28">
        <v>64</v>
      </c>
      <c r="B79" s="29"/>
      <c r="C79" s="29"/>
      <c r="D79" s="29"/>
      <c r="E79" s="30"/>
      <c r="F79" s="40" t="s">
        <v>120</v>
      </c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2"/>
      <c r="AU79" s="28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30"/>
      <c r="BT79" s="28">
        <v>54</v>
      </c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30"/>
      <c r="CS79" s="28">
        <v>5</v>
      </c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30"/>
    </row>
    <row r="80" s="43" customFormat="1" ht="18" customHeight="1">
      <c r="A80" s="28">
        <v>65</v>
      </c>
      <c r="B80" s="29"/>
      <c r="C80" s="29"/>
      <c r="D80" s="29"/>
      <c r="E80" s="30"/>
      <c r="F80" s="40" t="s">
        <v>121</v>
      </c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2"/>
      <c r="AU80" s="28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30"/>
      <c r="BT80" s="28">
        <v>95</v>
      </c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30"/>
      <c r="CS80" s="28">
        <v>14</v>
      </c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30"/>
    </row>
    <row r="81" s="27" customFormat="1" ht="18" customHeight="1">
      <c r="A81" s="28">
        <v>66</v>
      </c>
      <c r="B81" s="29"/>
      <c r="C81" s="29"/>
      <c r="D81" s="29"/>
      <c r="E81" s="30"/>
      <c r="F81" s="31" t="s">
        <v>25</v>
      </c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3"/>
      <c r="AU81" s="34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6"/>
      <c r="BT81" s="34"/>
      <c r="BU81" s="35"/>
      <c r="BV81" s="35"/>
      <c r="BW81" s="35"/>
      <c r="BX81" s="35"/>
      <c r="BY81" s="35"/>
      <c r="BZ81" s="35"/>
      <c r="CA81" s="35"/>
      <c r="CB81" s="35"/>
      <c r="CC81" s="35"/>
      <c r="CD81" s="35"/>
      <c r="CE81" s="35"/>
      <c r="CF81" s="35"/>
      <c r="CG81" s="35"/>
      <c r="CH81" s="35"/>
      <c r="CI81" s="35"/>
      <c r="CJ81" s="35"/>
      <c r="CK81" s="35"/>
      <c r="CL81" s="35"/>
      <c r="CM81" s="35"/>
      <c r="CN81" s="35"/>
      <c r="CO81" s="35"/>
      <c r="CP81" s="35"/>
      <c r="CQ81" s="35"/>
      <c r="CR81" s="36"/>
      <c r="CS81" s="34"/>
      <c r="CT81" s="35"/>
      <c r="CU81" s="35"/>
      <c r="CV81" s="35"/>
      <c r="CW81" s="35"/>
      <c r="CX81" s="35"/>
      <c r="CY81" s="35"/>
      <c r="CZ81" s="35"/>
      <c r="DA81" s="35"/>
      <c r="DB81" s="35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5"/>
      <c r="EA81" s="35"/>
      <c r="EB81" s="35"/>
      <c r="EC81" s="35"/>
      <c r="ED81" s="35"/>
      <c r="EE81" s="35"/>
      <c r="EF81" s="35"/>
      <c r="EG81" s="35"/>
      <c r="EH81" s="35"/>
      <c r="EI81" s="35"/>
      <c r="EJ81" s="35"/>
      <c r="EK81" s="36"/>
    </row>
    <row r="82" s="27" customFormat="1" ht="18" customHeight="1">
      <c r="A82" s="28">
        <v>67</v>
      </c>
      <c r="B82" s="29"/>
      <c r="C82" s="29"/>
      <c r="D82" s="29"/>
      <c r="E82" s="30"/>
      <c r="F82" s="40" t="s">
        <v>26</v>
      </c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2"/>
      <c r="AU82" s="28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30"/>
      <c r="BT82" s="28">
        <v>2867</v>
      </c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30"/>
      <c r="CS82" s="28">
        <v>173</v>
      </c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30"/>
    </row>
    <row r="83" s="43" customFormat="1" ht="18" customHeight="1">
      <c r="A83" s="28">
        <v>68</v>
      </c>
      <c r="B83" s="29"/>
      <c r="C83" s="29"/>
      <c r="D83" s="29"/>
      <c r="E83" s="30"/>
      <c r="F83" s="40" t="s">
        <v>122</v>
      </c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2"/>
      <c r="AU83" s="28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30"/>
      <c r="BT83" s="28">
        <v>157</v>
      </c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30"/>
      <c r="CS83" s="28">
        <v>30</v>
      </c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30"/>
    </row>
    <row r="84" s="43" customFormat="1" ht="18" customHeight="1">
      <c r="A84" s="28">
        <v>69</v>
      </c>
      <c r="B84" s="29"/>
      <c r="C84" s="29"/>
      <c r="D84" s="29"/>
      <c r="E84" s="30"/>
      <c r="F84" s="40" t="s">
        <v>170</v>
      </c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2"/>
      <c r="AU84" s="28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30"/>
      <c r="BT84" s="28">
        <v>29</v>
      </c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30"/>
      <c r="CS84" s="28">
        <v>18</v>
      </c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30"/>
    </row>
    <row r="85" s="43" customFormat="1" ht="18" customHeight="1">
      <c r="A85" s="28">
        <v>70</v>
      </c>
      <c r="B85" s="29"/>
      <c r="C85" s="29"/>
      <c r="D85" s="29"/>
      <c r="E85" s="30"/>
      <c r="F85" s="40" t="s">
        <v>169</v>
      </c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2"/>
      <c r="AU85" s="28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30"/>
      <c r="BT85" s="28">
        <v>13</v>
      </c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30"/>
      <c r="CS85" s="28">
        <v>3</v>
      </c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30"/>
    </row>
    <row r="86" s="27" customFormat="1" ht="18" customHeight="1">
      <c r="A86" s="28">
        <v>71</v>
      </c>
      <c r="B86" s="29"/>
      <c r="C86" s="29"/>
      <c r="D86" s="29"/>
      <c r="E86" s="30"/>
      <c r="F86" s="31" t="s">
        <v>125</v>
      </c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3"/>
      <c r="AU86" s="34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6"/>
      <c r="BT86" s="34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6"/>
      <c r="CS86" s="34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/>
      <c r="DG86" s="35"/>
      <c r="DH86" s="35"/>
      <c r="DI86" s="35"/>
      <c r="DJ86" s="35"/>
      <c r="DK86" s="35"/>
      <c r="DL86" s="35"/>
      <c r="DM86" s="35"/>
      <c r="DN86" s="35"/>
      <c r="DO86" s="35"/>
      <c r="DP86" s="35"/>
      <c r="DQ86" s="35"/>
      <c r="DR86" s="35"/>
      <c r="DS86" s="35"/>
      <c r="DT86" s="35"/>
      <c r="DU86" s="35"/>
      <c r="DV86" s="35"/>
      <c r="DW86" s="35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6"/>
    </row>
    <row r="87" s="43" customFormat="1" ht="18" customHeight="1">
      <c r="A87" s="28">
        <v>72</v>
      </c>
      <c r="B87" s="29"/>
      <c r="C87" s="29"/>
      <c r="D87" s="29"/>
      <c r="E87" s="30"/>
      <c r="F87" s="40" t="s">
        <v>126</v>
      </c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2"/>
      <c r="AU87" s="28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30"/>
      <c r="BT87" s="28">
        <v>581</v>
      </c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30"/>
      <c r="CS87" s="28">
        <v>209</v>
      </c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30"/>
    </row>
    <row r="88" s="27" customFormat="1" ht="18" customHeight="1">
      <c r="A88" s="28">
        <v>73</v>
      </c>
      <c r="B88" s="29"/>
      <c r="C88" s="29"/>
      <c r="D88" s="29"/>
      <c r="E88" s="30"/>
      <c r="F88" s="31" t="s">
        <v>27</v>
      </c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3"/>
      <c r="AU88" s="34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6"/>
      <c r="BT88" s="34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6"/>
      <c r="CS88" s="34"/>
      <c r="CT88" s="35"/>
      <c r="CU88" s="35"/>
      <c r="CV88" s="35"/>
      <c r="CW88" s="35"/>
      <c r="CX88" s="35"/>
      <c r="CY88" s="35"/>
      <c r="CZ88" s="35"/>
      <c r="DA88" s="35"/>
      <c r="DB88" s="35"/>
      <c r="DC88" s="35"/>
      <c r="DD88" s="35"/>
      <c r="DE88" s="35"/>
      <c r="DF88" s="35"/>
      <c r="DG88" s="35"/>
      <c r="DH88" s="35"/>
      <c r="DI88" s="35"/>
      <c r="DJ88" s="35"/>
      <c r="DK88" s="35"/>
      <c r="DL88" s="35"/>
      <c r="DM88" s="35"/>
      <c r="DN88" s="35"/>
      <c r="DO88" s="35"/>
      <c r="DP88" s="35"/>
      <c r="DQ88" s="35"/>
      <c r="DR88" s="35"/>
      <c r="DS88" s="35"/>
      <c r="DT88" s="35"/>
      <c r="DU88" s="35"/>
      <c r="DV88" s="35"/>
      <c r="DW88" s="35"/>
      <c r="DX88" s="35"/>
      <c r="DY88" s="35"/>
      <c r="DZ88" s="35"/>
      <c r="EA88" s="35"/>
      <c r="EB88" s="35"/>
      <c r="EC88" s="35"/>
      <c r="ED88" s="35"/>
      <c r="EE88" s="35"/>
      <c r="EF88" s="35"/>
      <c r="EG88" s="35"/>
      <c r="EH88" s="35"/>
      <c r="EI88" s="35"/>
      <c r="EJ88" s="35"/>
      <c r="EK88" s="36"/>
    </row>
    <row r="89" s="27" customFormat="1" ht="18" customHeight="1">
      <c r="A89" s="28">
        <v>74</v>
      </c>
      <c r="B89" s="29"/>
      <c r="C89" s="29"/>
      <c r="D89" s="29"/>
      <c r="E89" s="30"/>
      <c r="F89" s="40" t="s">
        <v>28</v>
      </c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2"/>
      <c r="AU89" s="28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30"/>
      <c r="BT89" s="28">
        <v>2146</v>
      </c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30"/>
      <c r="CS89" s="28">
        <v>148</v>
      </c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30"/>
    </row>
    <row r="90" s="43" customFormat="1" ht="18" customHeight="1">
      <c r="A90" s="28">
        <v>75</v>
      </c>
      <c r="B90" s="29"/>
      <c r="C90" s="29"/>
      <c r="D90" s="29"/>
      <c r="E90" s="30"/>
      <c r="F90" s="40" t="s">
        <v>123</v>
      </c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2"/>
      <c r="AU90" s="28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30"/>
      <c r="BT90" s="28">
        <v>35</v>
      </c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30"/>
      <c r="CS90" s="28">
        <v>6</v>
      </c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30"/>
    </row>
    <row r="91" s="43" customFormat="1" ht="18" customHeight="1">
      <c r="A91" s="28">
        <v>76</v>
      </c>
      <c r="B91" s="29"/>
      <c r="C91" s="29"/>
      <c r="D91" s="29"/>
      <c r="E91" s="30"/>
      <c r="F91" s="40" t="s">
        <v>124</v>
      </c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2"/>
      <c r="AU91" s="28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30"/>
      <c r="BT91" s="28">
        <v>127</v>
      </c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30"/>
      <c r="CS91" s="28">
        <v>22</v>
      </c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30"/>
    </row>
    <row r="92" s="43" customFormat="1" ht="18" customHeight="1">
      <c r="A92" s="28">
        <v>77</v>
      </c>
      <c r="B92" s="29"/>
      <c r="C92" s="29"/>
      <c r="D92" s="29"/>
      <c r="E92" s="30"/>
      <c r="F92" s="40" t="s">
        <v>225</v>
      </c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2"/>
      <c r="AU92" s="28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30"/>
      <c r="BT92" s="28">
        <v>5</v>
      </c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30"/>
      <c r="CS92" s="28">
        <v>2</v>
      </c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30"/>
    </row>
    <row r="93" s="27" customFormat="1" ht="18" customHeight="1">
      <c r="A93" s="28">
        <v>78</v>
      </c>
      <c r="B93" s="29"/>
      <c r="C93" s="29"/>
      <c r="D93" s="29"/>
      <c r="E93" s="30"/>
      <c r="F93" s="31" t="s">
        <v>29</v>
      </c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3"/>
      <c r="AU93" s="28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30"/>
      <c r="BT93" s="28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30"/>
      <c r="CS93" s="28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30"/>
    </row>
    <row r="94" s="27" customFormat="1" ht="18" customHeight="1">
      <c r="A94" s="28">
        <v>79</v>
      </c>
      <c r="B94" s="29"/>
      <c r="C94" s="29"/>
      <c r="D94" s="29"/>
      <c r="E94" s="30"/>
      <c r="F94" s="40" t="s">
        <v>30</v>
      </c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2"/>
      <c r="AU94" s="28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30"/>
      <c r="BT94" s="28">
        <v>1731</v>
      </c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30"/>
      <c r="CS94" s="28">
        <v>95</v>
      </c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30"/>
    </row>
    <row r="95" s="43" customFormat="1" ht="18" customHeight="1">
      <c r="A95" s="28">
        <v>80</v>
      </c>
      <c r="B95" s="29"/>
      <c r="C95" s="29"/>
      <c r="D95" s="29"/>
      <c r="E95" s="30"/>
      <c r="F95" s="40" t="s">
        <v>127</v>
      </c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2"/>
      <c r="AU95" s="28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30"/>
      <c r="BT95" s="28">
        <v>6</v>
      </c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30"/>
      <c r="CS95" s="28">
        <v>6</v>
      </c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30"/>
    </row>
    <row r="96" s="27" customFormat="1" ht="18" customHeight="1">
      <c r="A96" s="28">
        <v>81</v>
      </c>
      <c r="B96" s="29"/>
      <c r="C96" s="29"/>
      <c r="D96" s="29"/>
      <c r="E96" s="30"/>
      <c r="F96" s="31" t="s">
        <v>67</v>
      </c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3"/>
      <c r="AU96" s="34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6"/>
      <c r="BT96" s="34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6"/>
      <c r="CS96" s="34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6"/>
    </row>
    <row r="97" s="27" customFormat="1" ht="18" customHeight="1">
      <c r="A97" s="28">
        <v>82</v>
      </c>
      <c r="B97" s="29"/>
      <c r="C97" s="29"/>
      <c r="D97" s="29"/>
      <c r="E97" s="30"/>
      <c r="F97" s="40" t="s">
        <v>68</v>
      </c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2"/>
      <c r="AU97" s="28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30"/>
      <c r="BT97" s="28">
        <v>1819</v>
      </c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30"/>
      <c r="CS97" s="28">
        <v>27</v>
      </c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30"/>
    </row>
    <row r="98" s="43" customFormat="1" ht="18" customHeight="1">
      <c r="A98" s="28">
        <v>83</v>
      </c>
      <c r="B98" s="29"/>
      <c r="C98" s="29"/>
      <c r="D98" s="29"/>
      <c r="E98" s="30"/>
      <c r="F98" s="40" t="s">
        <v>175</v>
      </c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2"/>
      <c r="AU98" s="28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30"/>
      <c r="BT98" s="28">
        <v>2</v>
      </c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30"/>
      <c r="CS98" s="28">
        <v>7</v>
      </c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30"/>
    </row>
    <row r="99" s="43" customFormat="1" ht="18" customHeight="1">
      <c r="A99" s="28">
        <v>84</v>
      </c>
      <c r="B99" s="29"/>
      <c r="C99" s="29"/>
      <c r="D99" s="29"/>
      <c r="E99" s="30"/>
      <c r="F99" s="40" t="s">
        <v>176</v>
      </c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2"/>
      <c r="AU99" s="28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30"/>
      <c r="BT99" s="28">
        <v>1</v>
      </c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30"/>
      <c r="CS99" s="28">
        <v>8</v>
      </c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30"/>
    </row>
    <row r="100" s="43" customFormat="1" ht="18" customHeight="1">
      <c r="A100" s="28">
        <v>85</v>
      </c>
      <c r="B100" s="29"/>
      <c r="C100" s="29"/>
      <c r="D100" s="29"/>
      <c r="E100" s="30"/>
      <c r="F100" s="40" t="s">
        <v>128</v>
      </c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2"/>
      <c r="AU100" s="28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30"/>
      <c r="BT100" s="28">
        <v>48</v>
      </c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30"/>
      <c r="CS100" s="28">
        <v>4</v>
      </c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30"/>
    </row>
    <row r="101" s="27" customFormat="1" ht="18" customHeight="1">
      <c r="A101" s="28">
        <v>86</v>
      </c>
      <c r="B101" s="29"/>
      <c r="C101" s="29"/>
      <c r="D101" s="29"/>
      <c r="E101" s="30"/>
      <c r="F101" s="31" t="s">
        <v>75</v>
      </c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3"/>
      <c r="AU101" s="34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6"/>
      <c r="BT101" s="34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6"/>
      <c r="CS101" s="34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6"/>
    </row>
    <row r="102" s="27" customFormat="1" ht="18" customHeight="1">
      <c r="A102" s="28">
        <v>87</v>
      </c>
      <c r="B102" s="29"/>
      <c r="C102" s="29"/>
      <c r="D102" s="29"/>
      <c r="E102" s="30"/>
      <c r="F102" s="40" t="s">
        <v>76</v>
      </c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2"/>
      <c r="AU102" s="28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30"/>
      <c r="BT102" s="28">
        <v>2307</v>
      </c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30"/>
      <c r="CS102" s="28">
        <v>12</v>
      </c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30"/>
    </row>
    <row r="103" s="43" customFormat="1" ht="18" customHeight="1">
      <c r="A103" s="28">
        <v>88</v>
      </c>
      <c r="B103" s="29"/>
      <c r="C103" s="29"/>
      <c r="D103" s="29"/>
      <c r="E103" s="30"/>
      <c r="F103" s="40" t="s">
        <v>129</v>
      </c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2"/>
      <c r="AU103" s="28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30"/>
      <c r="BT103" s="28">
        <v>628</v>
      </c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30"/>
      <c r="CS103" s="28">
        <v>23</v>
      </c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30"/>
    </row>
    <row r="104" s="43" customFormat="1" ht="18" customHeight="1">
      <c r="A104" s="28">
        <v>89</v>
      </c>
      <c r="B104" s="29"/>
      <c r="C104" s="29"/>
      <c r="D104" s="29"/>
      <c r="E104" s="30"/>
      <c r="F104" s="40" t="s">
        <v>177</v>
      </c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2"/>
      <c r="AU104" s="28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30"/>
      <c r="BT104" s="28">
        <v>2</v>
      </c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30"/>
      <c r="CS104" s="28">
        <v>0</v>
      </c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30"/>
    </row>
    <row r="105" s="27" customFormat="1" ht="18" customHeight="1">
      <c r="A105" s="28">
        <v>90</v>
      </c>
      <c r="B105" s="29"/>
      <c r="C105" s="29"/>
      <c r="D105" s="29"/>
      <c r="E105" s="30"/>
      <c r="F105" s="31" t="s">
        <v>31</v>
      </c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3"/>
      <c r="AU105" s="34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6"/>
      <c r="BT105" s="34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6"/>
      <c r="CS105" s="34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6"/>
    </row>
    <row r="106" s="27" customFormat="1" ht="18" customHeight="1">
      <c r="A106" s="28">
        <v>91</v>
      </c>
      <c r="B106" s="29"/>
      <c r="C106" s="29"/>
      <c r="D106" s="29"/>
      <c r="E106" s="30"/>
      <c r="F106" s="40" t="s">
        <v>32</v>
      </c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2"/>
      <c r="AU106" s="28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30"/>
      <c r="BT106" s="28">
        <v>3216</v>
      </c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30"/>
      <c r="CS106" s="28">
        <v>71</v>
      </c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30"/>
    </row>
    <row r="107" s="43" customFormat="1" ht="18" customHeight="1">
      <c r="A107" s="28">
        <v>92</v>
      </c>
      <c r="B107" s="29"/>
      <c r="C107" s="29"/>
      <c r="D107" s="29"/>
      <c r="E107" s="30"/>
      <c r="F107" s="40" t="s">
        <v>178</v>
      </c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2"/>
      <c r="AU107" s="28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30"/>
      <c r="BT107" s="28">
        <v>31</v>
      </c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30"/>
      <c r="CS107" s="28">
        <v>4</v>
      </c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30"/>
    </row>
    <row r="108" s="43" customFormat="1" ht="18" customHeight="1">
      <c r="A108" s="28">
        <v>93</v>
      </c>
      <c r="B108" s="29"/>
      <c r="C108" s="29"/>
      <c r="D108" s="29"/>
      <c r="E108" s="30"/>
      <c r="F108" s="40" t="s">
        <v>130</v>
      </c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2"/>
      <c r="AU108" s="28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30"/>
      <c r="BT108" s="28">
        <v>109</v>
      </c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30"/>
      <c r="CS108" s="28">
        <v>9</v>
      </c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30"/>
    </row>
    <row r="109" s="27" customFormat="1" ht="18" customHeight="1">
      <c r="A109" s="28">
        <v>94</v>
      </c>
      <c r="B109" s="29"/>
      <c r="C109" s="29"/>
      <c r="D109" s="29"/>
      <c r="E109" s="30"/>
      <c r="F109" s="31" t="s">
        <v>226</v>
      </c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3"/>
      <c r="AU109" s="34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6"/>
      <c r="BT109" s="34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6"/>
      <c r="CS109" s="34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5"/>
      <c r="EC109" s="35"/>
      <c r="ED109" s="35"/>
      <c r="EE109" s="35"/>
      <c r="EF109" s="35"/>
      <c r="EG109" s="35"/>
      <c r="EH109" s="35"/>
      <c r="EI109" s="35"/>
      <c r="EJ109" s="35"/>
      <c r="EK109" s="36"/>
    </row>
    <row r="110" s="27" customFormat="1" ht="18" customHeight="1">
      <c r="A110" s="28">
        <v>95</v>
      </c>
      <c r="B110" s="29"/>
      <c r="C110" s="29"/>
      <c r="D110" s="29"/>
      <c r="E110" s="30"/>
      <c r="F110" s="40" t="s">
        <v>78</v>
      </c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2"/>
      <c r="AU110" s="28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30"/>
      <c r="BT110" s="28">
        <v>2416</v>
      </c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30"/>
      <c r="CS110" s="28">
        <v>47</v>
      </c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30"/>
    </row>
    <row r="111" s="43" customFormat="1" ht="18" customHeight="1">
      <c r="A111" s="28">
        <v>96</v>
      </c>
      <c r="B111" s="29"/>
      <c r="C111" s="29"/>
      <c r="D111" s="29"/>
      <c r="E111" s="30"/>
      <c r="F111" s="40" t="s">
        <v>86</v>
      </c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2"/>
      <c r="AU111" s="28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30"/>
      <c r="BT111" s="28">
        <v>251</v>
      </c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30"/>
      <c r="CS111" s="28">
        <v>26</v>
      </c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30"/>
    </row>
    <row r="112" s="43" customFormat="1" ht="18" customHeight="1">
      <c r="A112" s="28">
        <v>97</v>
      </c>
      <c r="B112" s="29"/>
      <c r="C112" s="29"/>
      <c r="D112" s="29"/>
      <c r="E112" s="30"/>
      <c r="F112" s="40" t="s">
        <v>180</v>
      </c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2"/>
      <c r="AU112" s="28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30"/>
      <c r="BT112" s="28">
        <v>17</v>
      </c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30"/>
      <c r="CS112" s="28">
        <v>7</v>
      </c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30"/>
    </row>
    <row r="113" s="43" customFormat="1" ht="18" customHeight="1">
      <c r="A113" s="28">
        <v>98</v>
      </c>
      <c r="B113" s="29"/>
      <c r="C113" s="29"/>
      <c r="D113" s="29"/>
      <c r="E113" s="30"/>
      <c r="F113" s="40" t="s">
        <v>181</v>
      </c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2"/>
      <c r="AU113" s="28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30"/>
      <c r="BT113" s="28">
        <v>25</v>
      </c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30"/>
      <c r="CS113" s="28">
        <v>5</v>
      </c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30"/>
    </row>
    <row r="114" s="27" customFormat="1" ht="18" customHeight="1">
      <c r="A114" s="28">
        <v>99</v>
      </c>
      <c r="B114" s="29"/>
      <c r="C114" s="29"/>
      <c r="D114" s="29"/>
      <c r="E114" s="30"/>
      <c r="F114" s="31" t="s">
        <v>33</v>
      </c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3"/>
      <c r="AU114" s="34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6"/>
      <c r="BT114" s="34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6"/>
      <c r="CS114" s="34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6"/>
    </row>
    <row r="115" s="43" customFormat="1" ht="18" customHeight="1">
      <c r="A115" s="28">
        <v>100</v>
      </c>
      <c r="B115" s="29"/>
      <c r="C115" s="29"/>
      <c r="D115" s="29"/>
      <c r="E115" s="30"/>
      <c r="F115" s="40" t="s">
        <v>34</v>
      </c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2"/>
      <c r="AU115" s="28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30"/>
      <c r="BT115" s="28">
        <v>1798</v>
      </c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30"/>
      <c r="CS115" s="28">
        <v>174</v>
      </c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30"/>
    </row>
    <row r="116" s="27" customFormat="1" ht="18" customHeight="1">
      <c r="A116" s="28">
        <v>101</v>
      </c>
      <c r="B116" s="29"/>
      <c r="C116" s="29"/>
      <c r="D116" s="29"/>
      <c r="E116" s="30"/>
      <c r="F116" s="31" t="s">
        <v>87</v>
      </c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3"/>
      <c r="AU116" s="34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6"/>
      <c r="BT116" s="34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6"/>
      <c r="CS116" s="34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6"/>
    </row>
    <row r="117" s="27" customFormat="1" ht="18" customHeight="1">
      <c r="A117" s="28">
        <v>102</v>
      </c>
      <c r="B117" s="29"/>
      <c r="C117" s="29"/>
      <c r="D117" s="29"/>
      <c r="E117" s="30"/>
      <c r="F117" s="40" t="s">
        <v>88</v>
      </c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2"/>
      <c r="AU117" s="28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30"/>
      <c r="BT117" s="28">
        <v>1789</v>
      </c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30"/>
      <c r="CS117" s="28">
        <v>7</v>
      </c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30"/>
    </row>
    <row r="118" s="43" customFormat="1" ht="18" customHeight="1">
      <c r="A118" s="28">
        <v>103</v>
      </c>
      <c r="B118" s="29"/>
      <c r="C118" s="29"/>
      <c r="D118" s="29"/>
      <c r="E118" s="30"/>
      <c r="F118" s="40" t="s">
        <v>117</v>
      </c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2"/>
      <c r="AU118" s="28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30"/>
      <c r="BT118" s="28">
        <v>45</v>
      </c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30"/>
      <c r="CS118" s="28">
        <v>2</v>
      </c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30"/>
    </row>
    <row r="119" s="43" customFormat="1" ht="18" customHeight="1">
      <c r="A119" s="28">
        <v>104</v>
      </c>
      <c r="B119" s="29"/>
      <c r="C119" s="29"/>
      <c r="D119" s="29"/>
      <c r="E119" s="30"/>
      <c r="F119" s="40" t="s">
        <v>89</v>
      </c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2"/>
      <c r="AU119" s="28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30"/>
      <c r="BT119" s="28">
        <v>280</v>
      </c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30"/>
      <c r="CS119" s="28">
        <v>52</v>
      </c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30"/>
    </row>
    <row r="120" s="27" customFormat="1" ht="18" customHeight="1">
      <c r="A120" s="28">
        <v>105</v>
      </c>
      <c r="B120" s="29"/>
      <c r="C120" s="29"/>
      <c r="D120" s="29"/>
      <c r="E120" s="30"/>
      <c r="F120" s="31" t="s">
        <v>102</v>
      </c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3"/>
      <c r="AU120" s="34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6"/>
      <c r="BT120" s="34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6"/>
      <c r="CS120" s="34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6"/>
    </row>
    <row r="121" s="43" customFormat="1" ht="18" customHeight="1">
      <c r="A121" s="28">
        <v>106</v>
      </c>
      <c r="B121" s="29"/>
      <c r="C121" s="29"/>
      <c r="D121" s="29"/>
      <c r="E121" s="30"/>
      <c r="F121" s="40" t="s">
        <v>103</v>
      </c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2"/>
      <c r="AU121" s="28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30"/>
      <c r="BT121" s="28">
        <v>266</v>
      </c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30"/>
      <c r="CS121" s="28">
        <v>129</v>
      </c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30"/>
    </row>
    <row r="122" s="27" customFormat="1" ht="18" customHeight="1">
      <c r="A122" s="28">
        <v>107</v>
      </c>
      <c r="B122" s="29"/>
      <c r="C122" s="29"/>
      <c r="D122" s="29"/>
      <c r="E122" s="30"/>
      <c r="F122" s="31" t="s">
        <v>183</v>
      </c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3"/>
      <c r="AU122" s="34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6"/>
      <c r="BT122" s="34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6"/>
      <c r="CS122" s="34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6"/>
    </row>
    <row r="123" s="27" customFormat="1" ht="18" customHeight="1">
      <c r="A123" s="28">
        <v>108</v>
      </c>
      <c r="B123" s="29"/>
      <c r="C123" s="29"/>
      <c r="D123" s="29"/>
      <c r="E123" s="30"/>
      <c r="F123" s="40" t="s">
        <v>227</v>
      </c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2"/>
      <c r="AU123" s="28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30"/>
      <c r="BT123" s="28">
        <v>1870</v>
      </c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30"/>
      <c r="CS123" s="28">
        <v>9</v>
      </c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30"/>
    </row>
    <row r="124" s="43" customFormat="1" ht="18" customHeight="1">
      <c r="A124" s="28">
        <v>109</v>
      </c>
      <c r="B124" s="29"/>
      <c r="C124" s="29"/>
      <c r="D124" s="29"/>
      <c r="E124" s="30"/>
      <c r="F124" s="40" t="s">
        <v>184</v>
      </c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2"/>
      <c r="AU124" s="28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30"/>
      <c r="BT124" s="28">
        <v>52</v>
      </c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30"/>
      <c r="CS124" s="28">
        <v>34</v>
      </c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30"/>
    </row>
    <row r="125" s="43" customFormat="1" ht="18" customHeight="1">
      <c r="A125" s="28">
        <v>110</v>
      </c>
      <c r="B125" s="29"/>
      <c r="C125" s="29"/>
      <c r="D125" s="29"/>
      <c r="E125" s="30"/>
      <c r="F125" s="40" t="s">
        <v>185</v>
      </c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2"/>
      <c r="AU125" s="28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30"/>
      <c r="BT125" s="28">
        <v>161</v>
      </c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30"/>
      <c r="CS125" s="28">
        <v>83</v>
      </c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30"/>
    </row>
    <row r="126" s="43" customFormat="1" ht="18" customHeight="1">
      <c r="A126" s="28">
        <v>111</v>
      </c>
      <c r="B126" s="29"/>
      <c r="C126" s="29"/>
      <c r="D126" s="29"/>
      <c r="E126" s="30"/>
      <c r="F126" s="40" t="s">
        <v>186</v>
      </c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2"/>
      <c r="AU126" s="28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30"/>
      <c r="BT126" s="28">
        <v>11</v>
      </c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30"/>
      <c r="CS126" s="28">
        <v>3</v>
      </c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30"/>
    </row>
    <row r="127" s="27" customFormat="1" ht="18" customHeight="1">
      <c r="A127" s="28">
        <v>112</v>
      </c>
      <c r="B127" s="29"/>
      <c r="C127" s="29"/>
      <c r="D127" s="29"/>
      <c r="E127" s="30"/>
      <c r="F127" s="31" t="s">
        <v>35</v>
      </c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3"/>
      <c r="AU127" s="34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6"/>
      <c r="BT127" s="34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6"/>
      <c r="CS127" s="34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  <c r="ED127" s="35"/>
      <c r="EE127" s="35"/>
      <c r="EF127" s="35"/>
      <c r="EG127" s="35"/>
      <c r="EH127" s="35"/>
      <c r="EI127" s="35"/>
      <c r="EJ127" s="35"/>
      <c r="EK127" s="36"/>
    </row>
    <row r="128" s="27" customFormat="1" ht="18" customHeight="1">
      <c r="A128" s="28">
        <v>113</v>
      </c>
      <c r="B128" s="29"/>
      <c r="C128" s="29"/>
      <c r="D128" s="29"/>
      <c r="E128" s="30"/>
      <c r="F128" s="40" t="s">
        <v>36</v>
      </c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2"/>
      <c r="AU128" s="28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30"/>
      <c r="BT128" s="28">
        <v>2206</v>
      </c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30"/>
      <c r="CS128" s="28">
        <v>123</v>
      </c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30"/>
    </row>
    <row r="129" s="43" customFormat="1" ht="18" customHeight="1">
      <c r="A129" s="28">
        <v>114</v>
      </c>
      <c r="B129" s="29"/>
      <c r="C129" s="29"/>
      <c r="D129" s="29"/>
      <c r="E129" s="30"/>
      <c r="F129" s="40" t="s">
        <v>58</v>
      </c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2"/>
      <c r="AU129" s="28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30"/>
      <c r="BT129" s="28">
        <v>6</v>
      </c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30"/>
      <c r="CS129" s="28">
        <v>18</v>
      </c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30"/>
    </row>
    <row r="130" s="43" customFormat="1" ht="18" customHeight="1">
      <c r="A130" s="28">
        <v>115</v>
      </c>
      <c r="B130" s="29"/>
      <c r="C130" s="29"/>
      <c r="D130" s="29"/>
      <c r="E130" s="30"/>
      <c r="F130" s="40" t="s">
        <v>59</v>
      </c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2"/>
      <c r="AU130" s="28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30"/>
      <c r="BT130" s="28">
        <v>6</v>
      </c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30"/>
      <c r="CS130" s="28">
        <v>21</v>
      </c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30"/>
    </row>
    <row r="131" s="43" customFormat="1" ht="18" customHeight="1">
      <c r="A131" s="28">
        <v>116</v>
      </c>
      <c r="B131" s="29"/>
      <c r="C131" s="29"/>
      <c r="D131" s="29"/>
      <c r="E131" s="30"/>
      <c r="F131" s="40" t="s">
        <v>104</v>
      </c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2"/>
      <c r="AU131" s="28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30"/>
      <c r="BT131" s="28">
        <v>54</v>
      </c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30"/>
      <c r="CS131" s="28">
        <v>8</v>
      </c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30"/>
    </row>
    <row r="132" s="43" customFormat="1" ht="18" customHeight="1">
      <c r="A132" s="28">
        <v>117</v>
      </c>
      <c r="B132" s="29"/>
      <c r="C132" s="29"/>
      <c r="D132" s="29"/>
      <c r="E132" s="30"/>
      <c r="F132" s="40" t="s">
        <v>228</v>
      </c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2"/>
      <c r="AU132" s="28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30"/>
      <c r="BT132" s="28">
        <v>18</v>
      </c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30"/>
      <c r="CS132" s="28">
        <v>5</v>
      </c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30"/>
    </row>
    <row r="133" s="27" customFormat="1" ht="18" customHeight="1">
      <c r="A133" s="28">
        <v>118</v>
      </c>
      <c r="B133" s="29"/>
      <c r="C133" s="29"/>
      <c r="D133" s="29"/>
      <c r="E133" s="30"/>
      <c r="F133" s="31" t="s">
        <v>81</v>
      </c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3"/>
      <c r="AU133" s="34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6"/>
      <c r="BT133" s="34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6"/>
      <c r="CS133" s="34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/>
      <c r="DP133" s="35"/>
      <c r="DQ133" s="35"/>
      <c r="DR133" s="35"/>
      <c r="DS133" s="35"/>
      <c r="DT133" s="35"/>
      <c r="DU133" s="35"/>
      <c r="DV133" s="35"/>
      <c r="DW133" s="35"/>
      <c r="DX133" s="35"/>
      <c r="DY133" s="35"/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36"/>
    </row>
    <row r="134" s="27" customFormat="1" ht="18" customHeight="1">
      <c r="A134" s="28">
        <v>119</v>
      </c>
      <c r="B134" s="29"/>
      <c r="C134" s="29"/>
      <c r="D134" s="29"/>
      <c r="E134" s="30"/>
      <c r="F134" s="40" t="s">
        <v>82</v>
      </c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2"/>
      <c r="AU134" s="28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30"/>
      <c r="BT134" s="28">
        <v>1558</v>
      </c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30"/>
      <c r="CS134" s="28">
        <v>21</v>
      </c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30"/>
    </row>
    <row r="135" s="43" customFormat="1" ht="18" customHeight="1">
      <c r="A135" s="28">
        <v>120</v>
      </c>
      <c r="B135" s="29"/>
      <c r="C135" s="29"/>
      <c r="D135" s="29"/>
      <c r="E135" s="30"/>
      <c r="F135" s="40" t="s">
        <v>134</v>
      </c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2"/>
      <c r="AU135" s="28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30"/>
      <c r="BT135" s="28">
        <v>40</v>
      </c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30"/>
      <c r="CS135" s="28">
        <v>36</v>
      </c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30"/>
    </row>
    <row r="136" s="43" customFormat="1" ht="18" customHeight="1">
      <c r="A136" s="28">
        <v>121</v>
      </c>
      <c r="B136" s="29"/>
      <c r="C136" s="29"/>
      <c r="D136" s="29"/>
      <c r="E136" s="30"/>
      <c r="F136" s="40" t="s">
        <v>132</v>
      </c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2"/>
      <c r="AU136" s="28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30"/>
      <c r="BT136" s="28">
        <v>6</v>
      </c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30"/>
      <c r="CS136" s="28">
        <v>5</v>
      </c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30"/>
    </row>
    <row r="137" s="43" customFormat="1" ht="18" customHeight="1">
      <c r="A137" s="28">
        <v>122</v>
      </c>
      <c r="B137" s="29"/>
      <c r="C137" s="29"/>
      <c r="D137" s="29"/>
      <c r="E137" s="30"/>
      <c r="F137" s="40" t="s">
        <v>133</v>
      </c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2"/>
      <c r="AU137" s="28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30"/>
      <c r="BT137" s="28">
        <v>32</v>
      </c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30"/>
      <c r="CS137" s="28">
        <v>19</v>
      </c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30"/>
    </row>
    <row r="138" s="27" customFormat="1" ht="18" customHeight="1">
      <c r="A138" s="28">
        <v>123</v>
      </c>
      <c r="B138" s="29"/>
      <c r="C138" s="29"/>
      <c r="D138" s="29"/>
      <c r="E138" s="30"/>
      <c r="F138" s="31" t="s">
        <v>40</v>
      </c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3"/>
      <c r="AU138" s="34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6"/>
      <c r="BT138" s="34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6"/>
      <c r="CS138" s="34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6"/>
    </row>
    <row r="139" s="27" customFormat="1" ht="18" customHeight="1">
      <c r="A139" s="28">
        <v>124</v>
      </c>
      <c r="B139" s="29"/>
      <c r="C139" s="29"/>
      <c r="D139" s="29"/>
      <c r="E139" s="30"/>
      <c r="F139" s="40" t="s">
        <v>41</v>
      </c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2"/>
      <c r="AU139" s="28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30"/>
      <c r="BT139" s="28">
        <v>2071</v>
      </c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30"/>
      <c r="CS139" s="28">
        <v>158</v>
      </c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30"/>
    </row>
    <row r="140" s="43" customFormat="1" ht="18" customHeight="1">
      <c r="A140" s="28">
        <v>125</v>
      </c>
      <c r="B140" s="29"/>
      <c r="C140" s="29"/>
      <c r="D140" s="29"/>
      <c r="E140" s="30"/>
      <c r="F140" s="40" t="s">
        <v>193</v>
      </c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2"/>
      <c r="AU140" s="28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30"/>
      <c r="BT140" s="28">
        <v>27</v>
      </c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30"/>
      <c r="CS140" s="28">
        <v>6</v>
      </c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30"/>
    </row>
    <row r="141" s="43" customFormat="1" ht="18" customHeight="1">
      <c r="A141" s="28">
        <v>126</v>
      </c>
      <c r="B141" s="29"/>
      <c r="C141" s="29"/>
      <c r="D141" s="29"/>
      <c r="E141" s="30"/>
      <c r="F141" s="40" t="s">
        <v>194</v>
      </c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2"/>
      <c r="AU141" s="28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30"/>
      <c r="BT141" s="28">
        <v>51</v>
      </c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30"/>
      <c r="CS141" s="28">
        <v>12</v>
      </c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30"/>
    </row>
    <row r="142" s="43" customFormat="1" ht="18" customHeight="1">
      <c r="A142" s="28">
        <v>127</v>
      </c>
      <c r="B142" s="29"/>
      <c r="C142" s="29"/>
      <c r="D142" s="29"/>
      <c r="E142" s="30"/>
      <c r="F142" s="40" t="s">
        <v>195</v>
      </c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2"/>
      <c r="AU142" s="28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30"/>
      <c r="BT142" s="28">
        <v>3</v>
      </c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30"/>
      <c r="CS142" s="28">
        <v>2</v>
      </c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30"/>
    </row>
    <row r="143" s="43" customFormat="1" ht="18" customHeight="1">
      <c r="A143" s="28">
        <v>128</v>
      </c>
      <c r="B143" s="29"/>
      <c r="C143" s="29"/>
      <c r="D143" s="29"/>
      <c r="E143" s="30"/>
      <c r="F143" s="40" t="s">
        <v>196</v>
      </c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2"/>
      <c r="AU143" s="28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30"/>
      <c r="BT143" s="28">
        <v>10</v>
      </c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30"/>
      <c r="CS143" s="28">
        <v>6</v>
      </c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30"/>
    </row>
    <row r="144" s="43" customFormat="1" ht="18" customHeight="1">
      <c r="A144" s="28">
        <v>129</v>
      </c>
      <c r="B144" s="29"/>
      <c r="C144" s="29"/>
      <c r="D144" s="29"/>
      <c r="E144" s="30"/>
      <c r="F144" s="40" t="s">
        <v>197</v>
      </c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2"/>
      <c r="AU144" s="28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30"/>
      <c r="BT144" s="28">
        <v>1</v>
      </c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30"/>
      <c r="CS144" s="28">
        <v>1</v>
      </c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30"/>
    </row>
    <row r="145" s="27" customFormat="1" ht="18" customHeight="1">
      <c r="A145" s="28">
        <v>130</v>
      </c>
      <c r="B145" s="29"/>
      <c r="C145" s="29"/>
      <c r="D145" s="29"/>
      <c r="E145" s="30"/>
      <c r="F145" s="31" t="s">
        <v>42</v>
      </c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3"/>
      <c r="AU145" s="34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6"/>
      <c r="BT145" s="34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6"/>
      <c r="CS145" s="34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  <c r="DD145" s="35"/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/>
      <c r="DP145" s="35"/>
      <c r="DQ145" s="35"/>
      <c r="DR145" s="35"/>
      <c r="DS145" s="35"/>
      <c r="DT145" s="35"/>
      <c r="DU145" s="35"/>
      <c r="DV145" s="35"/>
      <c r="DW145" s="35"/>
      <c r="DX145" s="35"/>
      <c r="DY145" s="35"/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36"/>
    </row>
    <row r="146" s="43" customFormat="1" ht="18" customHeight="1">
      <c r="A146" s="28">
        <v>131</v>
      </c>
      <c r="B146" s="29"/>
      <c r="C146" s="29"/>
      <c r="D146" s="29"/>
      <c r="E146" s="30"/>
      <c r="F146" s="40" t="s">
        <v>43</v>
      </c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2"/>
      <c r="AU146" s="28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30"/>
      <c r="BT146" s="28">
        <v>1922</v>
      </c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30"/>
      <c r="CS146" s="28">
        <v>56</v>
      </c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30"/>
    </row>
    <row r="147" s="43" customFormat="1" ht="18" customHeight="1">
      <c r="A147" s="28">
        <v>132</v>
      </c>
      <c r="B147" s="29"/>
      <c r="C147" s="29"/>
      <c r="D147" s="29"/>
      <c r="E147" s="30"/>
      <c r="F147" s="40" t="s">
        <v>229</v>
      </c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2"/>
      <c r="AU147" s="28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30"/>
      <c r="BT147" s="28">
        <v>84</v>
      </c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30"/>
      <c r="CS147" s="28">
        <v>40</v>
      </c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30"/>
    </row>
    <row r="148" s="43" customFormat="1" ht="18" customHeight="1">
      <c r="A148" s="28">
        <v>133</v>
      </c>
      <c r="B148" s="29"/>
      <c r="C148" s="29"/>
      <c r="D148" s="29"/>
      <c r="E148" s="30"/>
      <c r="F148" s="40" t="s">
        <v>199</v>
      </c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2"/>
      <c r="AU148" s="28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30"/>
      <c r="BT148" s="28">
        <v>111</v>
      </c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30"/>
      <c r="CS148" s="28">
        <v>30</v>
      </c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30"/>
    </row>
    <row r="149" s="27" customFormat="1" ht="18" customHeight="1">
      <c r="A149" s="28">
        <v>134</v>
      </c>
      <c r="B149" s="29"/>
      <c r="C149" s="29"/>
      <c r="D149" s="29"/>
      <c r="E149" s="30"/>
      <c r="F149" s="31" t="s">
        <v>69</v>
      </c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3"/>
      <c r="AU149" s="34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  <c r="BS149" s="36"/>
      <c r="BT149" s="34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6"/>
      <c r="CS149" s="34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  <c r="DD149" s="35"/>
      <c r="DE149" s="35"/>
      <c r="DF149" s="35"/>
      <c r="DG149" s="35"/>
      <c r="DH149" s="35"/>
      <c r="DI149" s="35"/>
      <c r="DJ149" s="35"/>
      <c r="DK149" s="35"/>
      <c r="DL149" s="35"/>
      <c r="DM149" s="35"/>
      <c r="DN149" s="35"/>
      <c r="DO149" s="35"/>
      <c r="DP149" s="35"/>
      <c r="DQ149" s="35"/>
      <c r="DR149" s="35"/>
      <c r="DS149" s="35"/>
      <c r="DT149" s="35"/>
      <c r="DU149" s="35"/>
      <c r="DV149" s="35"/>
      <c r="DW149" s="35"/>
      <c r="DX149" s="35"/>
      <c r="DY149" s="35"/>
      <c r="DZ149" s="35"/>
      <c r="EA149" s="35"/>
      <c r="EB149" s="35"/>
      <c r="EC149" s="35"/>
      <c r="ED149" s="35"/>
      <c r="EE149" s="35"/>
      <c r="EF149" s="35"/>
      <c r="EG149" s="35"/>
      <c r="EH149" s="35"/>
      <c r="EI149" s="35"/>
      <c r="EJ149" s="35"/>
      <c r="EK149" s="36"/>
    </row>
    <row r="150" s="27" customFormat="1" ht="18" customHeight="1">
      <c r="A150" s="28">
        <v>135</v>
      </c>
      <c r="B150" s="29"/>
      <c r="C150" s="29"/>
      <c r="D150" s="29"/>
      <c r="E150" s="30"/>
      <c r="F150" s="40" t="s">
        <v>70</v>
      </c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2"/>
      <c r="AU150" s="28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30"/>
      <c r="BT150" s="28">
        <v>2067</v>
      </c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30"/>
      <c r="CS150" s="28">
        <v>68</v>
      </c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30"/>
    </row>
    <row r="151" s="43" customFormat="1" ht="18" customHeight="1">
      <c r="A151" s="28">
        <v>136</v>
      </c>
      <c r="B151" s="29"/>
      <c r="C151" s="29"/>
      <c r="D151" s="29"/>
      <c r="E151" s="30"/>
      <c r="F151" s="40" t="s">
        <v>198</v>
      </c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2"/>
      <c r="AU151" s="28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30"/>
      <c r="BT151" s="28">
        <v>9</v>
      </c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30"/>
      <c r="CS151" s="28">
        <v>2</v>
      </c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30"/>
    </row>
    <row r="152" s="43" customFormat="1" ht="18" customHeight="1">
      <c r="A152" s="28">
        <v>137</v>
      </c>
      <c r="B152" s="29"/>
      <c r="C152" s="29"/>
      <c r="D152" s="29"/>
      <c r="E152" s="30"/>
      <c r="F152" s="40" t="s">
        <v>135</v>
      </c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2"/>
      <c r="AU152" s="28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30"/>
      <c r="BT152" s="28">
        <v>87</v>
      </c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30"/>
      <c r="CS152" s="28">
        <v>17</v>
      </c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30"/>
    </row>
    <row r="153" s="27" customFormat="1" ht="18" customHeight="1">
      <c r="A153" s="28">
        <v>138</v>
      </c>
      <c r="B153" s="29"/>
      <c r="C153" s="29"/>
      <c r="D153" s="29"/>
      <c r="E153" s="30"/>
      <c r="F153" s="31" t="s">
        <v>44</v>
      </c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3"/>
      <c r="AU153" s="34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5"/>
      <c r="BO153" s="35"/>
      <c r="BP153" s="35"/>
      <c r="BQ153" s="35"/>
      <c r="BR153" s="35"/>
      <c r="BS153" s="36"/>
      <c r="BT153" s="34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6"/>
      <c r="CS153" s="34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  <c r="DD153" s="35"/>
      <c r="DE153" s="35"/>
      <c r="DF153" s="35"/>
      <c r="DG153" s="35"/>
      <c r="DH153" s="35"/>
      <c r="DI153" s="35"/>
      <c r="DJ153" s="35"/>
      <c r="DK153" s="35"/>
      <c r="DL153" s="35"/>
      <c r="DM153" s="35"/>
      <c r="DN153" s="35"/>
      <c r="DO153" s="35"/>
      <c r="DP153" s="35"/>
      <c r="DQ153" s="35"/>
      <c r="DR153" s="35"/>
      <c r="DS153" s="35"/>
      <c r="DT153" s="35"/>
      <c r="DU153" s="35"/>
      <c r="DV153" s="35"/>
      <c r="DW153" s="35"/>
      <c r="DX153" s="35"/>
      <c r="DY153" s="35"/>
      <c r="DZ153" s="35"/>
      <c r="EA153" s="35"/>
      <c r="EB153" s="35"/>
      <c r="EC153" s="35"/>
      <c r="ED153" s="35"/>
      <c r="EE153" s="35"/>
      <c r="EF153" s="35"/>
      <c r="EG153" s="35"/>
      <c r="EH153" s="35"/>
      <c r="EI153" s="35"/>
      <c r="EJ153" s="35"/>
      <c r="EK153" s="36"/>
    </row>
    <row r="154" s="27" customFormat="1" ht="18" customHeight="1">
      <c r="A154" s="28">
        <v>139</v>
      </c>
      <c r="B154" s="29"/>
      <c r="C154" s="29"/>
      <c r="D154" s="29"/>
      <c r="E154" s="30"/>
      <c r="F154" s="40" t="s">
        <v>45</v>
      </c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2"/>
      <c r="AU154" s="28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30"/>
      <c r="BT154" s="28">
        <v>2323</v>
      </c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30"/>
      <c r="CS154" s="28">
        <v>67</v>
      </c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30"/>
    </row>
    <row r="155" s="43" customFormat="1" ht="18" customHeight="1">
      <c r="A155" s="28">
        <v>140</v>
      </c>
      <c r="B155" s="29"/>
      <c r="C155" s="29"/>
      <c r="D155" s="29"/>
      <c r="E155" s="30"/>
      <c r="F155" s="40" t="s">
        <v>60</v>
      </c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2"/>
      <c r="AU155" s="28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30"/>
      <c r="BT155" s="28">
        <v>7</v>
      </c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30"/>
      <c r="CS155" s="28">
        <v>2</v>
      </c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30"/>
    </row>
    <row r="156" s="43" customFormat="1" ht="18" customHeight="1">
      <c r="A156" s="28">
        <v>141</v>
      </c>
      <c r="B156" s="29"/>
      <c r="C156" s="29"/>
      <c r="D156" s="29"/>
      <c r="E156" s="30"/>
      <c r="F156" s="40" t="s">
        <v>200</v>
      </c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2"/>
      <c r="AU156" s="28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30"/>
      <c r="BT156" s="28">
        <v>24</v>
      </c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30"/>
      <c r="CS156" s="28">
        <v>9</v>
      </c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30"/>
    </row>
    <row r="157" s="43" customFormat="1" ht="18" customHeight="1">
      <c r="A157" s="28">
        <v>142</v>
      </c>
      <c r="B157" s="29"/>
      <c r="C157" s="29"/>
      <c r="D157" s="29"/>
      <c r="E157" s="30"/>
      <c r="F157" s="40" t="s">
        <v>91</v>
      </c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2"/>
      <c r="AU157" s="28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30"/>
      <c r="BT157" s="28">
        <v>274</v>
      </c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30"/>
      <c r="CS157" s="28">
        <v>17</v>
      </c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30"/>
    </row>
    <row r="158" s="27" customFormat="1" ht="18" customHeight="1">
      <c r="A158" s="31" t="s">
        <v>46</v>
      </c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3"/>
      <c r="AU158" s="34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5"/>
      <c r="BO158" s="35"/>
      <c r="BP158" s="35"/>
      <c r="BQ158" s="35"/>
      <c r="BR158" s="35"/>
      <c r="BS158" s="36"/>
      <c r="BT158" s="34">
        <f>SUM(BT16:CR157)</f>
        <v>65674</v>
      </c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6"/>
      <c r="CS158" s="34">
        <f>SUM(CS16:EK157)</f>
        <v>3770</v>
      </c>
      <c r="CT158" s="35"/>
      <c r="CU158" s="35"/>
      <c r="CV158" s="35"/>
      <c r="CW158" s="35"/>
      <c r="CX158" s="35"/>
      <c r="CY158" s="35"/>
      <c r="CZ158" s="35"/>
      <c r="DA158" s="35"/>
      <c r="DB158" s="35"/>
      <c r="DC158" s="35"/>
      <c r="DD158" s="35"/>
      <c r="DE158" s="35"/>
      <c r="DF158" s="35"/>
      <c r="DG158" s="35"/>
      <c r="DH158" s="35"/>
      <c r="DI158" s="35"/>
      <c r="DJ158" s="35"/>
      <c r="DK158" s="35"/>
      <c r="DL158" s="35"/>
      <c r="DM158" s="35"/>
      <c r="DN158" s="35"/>
      <c r="DO158" s="35"/>
      <c r="DP158" s="35"/>
      <c r="DQ158" s="35"/>
      <c r="DR158" s="35"/>
      <c r="DS158" s="35"/>
      <c r="DT158" s="35"/>
      <c r="DU158" s="35"/>
      <c r="DV158" s="35"/>
      <c r="DW158" s="35"/>
      <c r="DX158" s="35"/>
      <c r="DY158" s="35"/>
      <c r="DZ158" s="35"/>
      <c r="EA158" s="35"/>
      <c r="EB158" s="35"/>
      <c r="EC158" s="35"/>
      <c r="ED158" s="35"/>
      <c r="EE158" s="35"/>
      <c r="EF158" s="35"/>
      <c r="EG158" s="35"/>
      <c r="EH158" s="35"/>
      <c r="EI158" s="35"/>
      <c r="EJ158" s="35"/>
      <c r="EK158" s="36"/>
    </row>
    <row r="159" s="2" customFormat="1" ht="12.75" customHeight="1">
      <c r="B159" s="19"/>
      <c r="C159" s="19"/>
      <c r="D159" s="19"/>
      <c r="E159" s="19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BT159" s="2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</row>
    <row r="160" s="2" customFormat="1" ht="12.75" customHeight="1">
      <c r="A160" s="5" t="s">
        <v>47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44" t="s">
        <v>61</v>
      </c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23"/>
      <c r="DD160" s="23"/>
      <c r="DE160" s="23"/>
      <c r="DF160" s="23"/>
      <c r="DG160" s="23"/>
    </row>
    <row r="161" s="2" customForma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6" t="s">
        <v>49</v>
      </c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J161" s="46"/>
      <c r="BK161" s="46"/>
      <c r="BL161" s="46"/>
      <c r="BM161" s="46"/>
      <c r="BN161" s="46"/>
      <c r="BO161" s="46"/>
      <c r="BP161" s="46"/>
      <c r="BQ161" s="46"/>
      <c r="BR161" s="46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23"/>
      <c r="DD161" s="23"/>
      <c r="DE161" s="23"/>
      <c r="DF161" s="23"/>
      <c r="DG161" s="23"/>
    </row>
    <row r="162" s="9" customFormat="1">
      <c r="A162" s="47" t="s">
        <v>50</v>
      </c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J162" s="47" t="s">
        <v>51</v>
      </c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T162" s="9"/>
      <c r="CS162" s="9"/>
    </row>
    <row r="163" s="20" customFormat="1" ht="12.75" customHeight="1">
      <c r="A163" s="46" t="s">
        <v>52</v>
      </c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5"/>
      <c r="AF163" s="45"/>
      <c r="AG163" s="45"/>
      <c r="AH163" s="45"/>
      <c r="AJ163" s="46" t="s">
        <v>53</v>
      </c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J163" s="46"/>
      <c r="BK163" s="46"/>
      <c r="BL163" s="46"/>
      <c r="BM163" s="46"/>
      <c r="BN163" s="45"/>
      <c r="BO163" s="45"/>
      <c r="BP163" s="45"/>
      <c r="BQ163" s="45"/>
      <c r="BR163" s="45"/>
      <c r="BS163" s="45"/>
      <c r="BT163" s="45"/>
      <c r="BU163" s="45"/>
      <c r="BV163" s="45"/>
      <c r="BW163" s="45"/>
      <c r="BX163" s="45"/>
      <c r="BY163" s="45"/>
      <c r="BZ163" s="45"/>
      <c r="CA163" s="45"/>
      <c r="CB163" s="45"/>
      <c r="FE163" s="20" t="s">
        <v>54</v>
      </c>
    </row>
  </sheetData>
  <mergeCells count="738">
    <mergeCell ref="DV2:EL2"/>
    <mergeCell ref="A4:EH4"/>
    <mergeCell ref="A6:FE6"/>
    <mergeCell ref="A8:FE8"/>
    <mergeCell ref="A10:W10"/>
    <mergeCell ref="X10:AW10"/>
    <mergeCell ref="A12:EW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97:E97"/>
    <mergeCell ref="F97:AT97"/>
    <mergeCell ref="AU97:BS97"/>
    <mergeCell ref="BT97:CR97"/>
    <mergeCell ref="CS97:EK97"/>
    <mergeCell ref="A98:E98"/>
    <mergeCell ref="F98:AT98"/>
    <mergeCell ref="AU98:BS98"/>
    <mergeCell ref="BT98:CR98"/>
    <mergeCell ref="CS98:EK98"/>
    <mergeCell ref="A99:E99"/>
    <mergeCell ref="F99:AT99"/>
    <mergeCell ref="AU99:BS99"/>
    <mergeCell ref="BT99:CR99"/>
    <mergeCell ref="CS99:EK99"/>
    <mergeCell ref="A100:E100"/>
    <mergeCell ref="F100:AT100"/>
    <mergeCell ref="AU100:BS100"/>
    <mergeCell ref="BT100:CR100"/>
    <mergeCell ref="CS100:EK100"/>
    <mergeCell ref="A101:E101"/>
    <mergeCell ref="F101:AT101"/>
    <mergeCell ref="AU101:BS101"/>
    <mergeCell ref="BT101:CR101"/>
    <mergeCell ref="CS101:EK101"/>
    <mergeCell ref="A102:E102"/>
    <mergeCell ref="F102:AT102"/>
    <mergeCell ref="AU102:BS102"/>
    <mergeCell ref="BT102:CR102"/>
    <mergeCell ref="CS102:EK102"/>
    <mergeCell ref="A103:E103"/>
    <mergeCell ref="F103:AT103"/>
    <mergeCell ref="AU103:BS103"/>
    <mergeCell ref="BT103:CR103"/>
    <mergeCell ref="CS103:EK103"/>
    <mergeCell ref="A104:E104"/>
    <mergeCell ref="F104:AT104"/>
    <mergeCell ref="AU104:BS104"/>
    <mergeCell ref="BT104:CR104"/>
    <mergeCell ref="CS104:EK104"/>
    <mergeCell ref="A105:E105"/>
    <mergeCell ref="F105:AT105"/>
    <mergeCell ref="AU105:BS105"/>
    <mergeCell ref="BT105:CR105"/>
    <mergeCell ref="CS105:EK105"/>
    <mergeCell ref="A106:E106"/>
    <mergeCell ref="F106:AT106"/>
    <mergeCell ref="AU106:BS106"/>
    <mergeCell ref="BT106:CR106"/>
    <mergeCell ref="CS106:EK106"/>
    <mergeCell ref="A107:E107"/>
    <mergeCell ref="F107:AT107"/>
    <mergeCell ref="AU107:BS107"/>
    <mergeCell ref="BT107:CR107"/>
    <mergeCell ref="CS107:EK107"/>
    <mergeCell ref="A108:E108"/>
    <mergeCell ref="F108:AT108"/>
    <mergeCell ref="AU108:BS108"/>
    <mergeCell ref="BT108:CR108"/>
    <mergeCell ref="CS108:EK108"/>
    <mergeCell ref="A109:E109"/>
    <mergeCell ref="F109:AT109"/>
    <mergeCell ref="AU109:BS109"/>
    <mergeCell ref="BT109:CR109"/>
    <mergeCell ref="CS109:EK109"/>
    <mergeCell ref="A110:E110"/>
    <mergeCell ref="F110:AT110"/>
    <mergeCell ref="AU110:BS110"/>
    <mergeCell ref="BT110:CR110"/>
    <mergeCell ref="CS110:EK110"/>
    <mergeCell ref="A111:E111"/>
    <mergeCell ref="F111:AT111"/>
    <mergeCell ref="AU111:BS111"/>
    <mergeCell ref="BT111:CR111"/>
    <mergeCell ref="CS111:EK111"/>
    <mergeCell ref="A112:E112"/>
    <mergeCell ref="F112:AT112"/>
    <mergeCell ref="AU112:BS112"/>
    <mergeCell ref="BT112:CR112"/>
    <mergeCell ref="CS112:EK112"/>
    <mergeCell ref="A113:E113"/>
    <mergeCell ref="F113:AT113"/>
    <mergeCell ref="AU113:BS113"/>
    <mergeCell ref="BT113:CR113"/>
    <mergeCell ref="CS113:EK113"/>
    <mergeCell ref="A114:E114"/>
    <mergeCell ref="F114:AT114"/>
    <mergeCell ref="AU114:BS114"/>
    <mergeCell ref="BT114:CR114"/>
    <mergeCell ref="CS114:EK114"/>
    <mergeCell ref="A115:E115"/>
    <mergeCell ref="F115:AT115"/>
    <mergeCell ref="AU115:BS115"/>
    <mergeCell ref="BT115:CR115"/>
    <mergeCell ref="CS115:EK115"/>
    <mergeCell ref="A116:E116"/>
    <mergeCell ref="F116:AT116"/>
    <mergeCell ref="AU116:BS116"/>
    <mergeCell ref="BT116:CR116"/>
    <mergeCell ref="CS116:EK116"/>
    <mergeCell ref="A117:E117"/>
    <mergeCell ref="F117:AT117"/>
    <mergeCell ref="AU117:BS117"/>
    <mergeCell ref="BT117:CR117"/>
    <mergeCell ref="CS117:EK117"/>
    <mergeCell ref="A118:E118"/>
    <mergeCell ref="F118:AT118"/>
    <mergeCell ref="AU118:BS118"/>
    <mergeCell ref="BT118:CR118"/>
    <mergeCell ref="CS118:EK118"/>
    <mergeCell ref="A119:E119"/>
    <mergeCell ref="F119:AT119"/>
    <mergeCell ref="AU119:BS119"/>
    <mergeCell ref="BT119:CR119"/>
    <mergeCell ref="CS119:EK119"/>
    <mergeCell ref="A120:E120"/>
    <mergeCell ref="F120:AT120"/>
    <mergeCell ref="AU120:BS120"/>
    <mergeCell ref="BT120:CR120"/>
    <mergeCell ref="CS120:EK120"/>
    <mergeCell ref="A121:E121"/>
    <mergeCell ref="F121:AT121"/>
    <mergeCell ref="AU121:BS121"/>
    <mergeCell ref="BT121:CR121"/>
    <mergeCell ref="CS121:EK121"/>
    <mergeCell ref="A122:E122"/>
    <mergeCell ref="F122:AT122"/>
    <mergeCell ref="AU122:BS122"/>
    <mergeCell ref="BT122:CR122"/>
    <mergeCell ref="CS122:EK122"/>
    <mergeCell ref="A123:E123"/>
    <mergeCell ref="F123:AT123"/>
    <mergeCell ref="AU123:BS123"/>
    <mergeCell ref="BT123:CR123"/>
    <mergeCell ref="CS123:EK123"/>
    <mergeCell ref="A124:E124"/>
    <mergeCell ref="F124:AT124"/>
    <mergeCell ref="AU124:BS124"/>
    <mergeCell ref="BT124:CR124"/>
    <mergeCell ref="CS124:EK124"/>
    <mergeCell ref="A125:E125"/>
    <mergeCell ref="F125:AT125"/>
    <mergeCell ref="AU125:BS125"/>
    <mergeCell ref="BT125:CR125"/>
    <mergeCell ref="CS125:EK125"/>
    <mergeCell ref="A126:E126"/>
    <mergeCell ref="F126:AT126"/>
    <mergeCell ref="AU126:BS126"/>
    <mergeCell ref="BT126:CR126"/>
    <mergeCell ref="CS126:EK126"/>
    <mergeCell ref="A127:E127"/>
    <mergeCell ref="F127:AT127"/>
    <mergeCell ref="AU127:BS127"/>
    <mergeCell ref="BT127:CR127"/>
    <mergeCell ref="CS127:EK127"/>
    <mergeCell ref="A128:E128"/>
    <mergeCell ref="F128:AT128"/>
    <mergeCell ref="AU128:BS128"/>
    <mergeCell ref="BT128:CR128"/>
    <mergeCell ref="CS128:EK128"/>
    <mergeCell ref="A129:E129"/>
    <mergeCell ref="F129:AT129"/>
    <mergeCell ref="AU129:BS129"/>
    <mergeCell ref="BT129:CR129"/>
    <mergeCell ref="CS129:EK129"/>
    <mergeCell ref="A130:E130"/>
    <mergeCell ref="F130:AT130"/>
    <mergeCell ref="AU130:BS130"/>
    <mergeCell ref="BT130:CR130"/>
    <mergeCell ref="CS130:EK130"/>
    <mergeCell ref="A131:E131"/>
    <mergeCell ref="F131:AT131"/>
    <mergeCell ref="AU131:BS131"/>
    <mergeCell ref="BT131:CR131"/>
    <mergeCell ref="CS131:EK131"/>
    <mergeCell ref="A132:E132"/>
    <mergeCell ref="F132:AT132"/>
    <mergeCell ref="AU132:BS132"/>
    <mergeCell ref="BT132:CR132"/>
    <mergeCell ref="CS132:EK132"/>
    <mergeCell ref="A133:E133"/>
    <mergeCell ref="F133:AT133"/>
    <mergeCell ref="AU133:BS133"/>
    <mergeCell ref="BT133:CR133"/>
    <mergeCell ref="CS133:EK133"/>
    <mergeCell ref="A134:E134"/>
    <mergeCell ref="F134:AT134"/>
    <mergeCell ref="AU134:BS134"/>
    <mergeCell ref="BT134:CR134"/>
    <mergeCell ref="CS134:EK134"/>
    <mergeCell ref="A135:E135"/>
    <mergeCell ref="F135:AT135"/>
    <mergeCell ref="AU135:BS135"/>
    <mergeCell ref="BT135:CR135"/>
    <mergeCell ref="CS135:EK135"/>
    <mergeCell ref="A136:E136"/>
    <mergeCell ref="F136:AT136"/>
    <mergeCell ref="AU136:BS136"/>
    <mergeCell ref="BT136:CR136"/>
    <mergeCell ref="CS136:EK136"/>
    <mergeCell ref="A137:E137"/>
    <mergeCell ref="F137:AT137"/>
    <mergeCell ref="AU137:BS137"/>
    <mergeCell ref="BT137:CR137"/>
    <mergeCell ref="CS137:EK137"/>
    <mergeCell ref="A138:E138"/>
    <mergeCell ref="F138:AT138"/>
    <mergeCell ref="AU138:BS138"/>
    <mergeCell ref="BT138:CR138"/>
    <mergeCell ref="CS138:EK138"/>
    <mergeCell ref="A139:E139"/>
    <mergeCell ref="F139:AT139"/>
    <mergeCell ref="AU139:BS139"/>
    <mergeCell ref="BT139:CR139"/>
    <mergeCell ref="CS139:EK139"/>
    <mergeCell ref="A140:E140"/>
    <mergeCell ref="F140:AT140"/>
    <mergeCell ref="AU140:BS140"/>
    <mergeCell ref="BT140:CR140"/>
    <mergeCell ref="CS140:EK140"/>
    <mergeCell ref="A141:E141"/>
    <mergeCell ref="F141:AT141"/>
    <mergeCell ref="AU141:BS141"/>
    <mergeCell ref="BT141:CR141"/>
    <mergeCell ref="CS141:EK141"/>
    <mergeCell ref="A142:E142"/>
    <mergeCell ref="F142:AT142"/>
    <mergeCell ref="AU142:BS142"/>
    <mergeCell ref="BT142:CR142"/>
    <mergeCell ref="CS142:EK142"/>
    <mergeCell ref="A143:E143"/>
    <mergeCell ref="F143:AT143"/>
    <mergeCell ref="AU143:BS143"/>
    <mergeCell ref="BT143:CR143"/>
    <mergeCell ref="CS143:EK143"/>
    <mergeCell ref="A144:E144"/>
    <mergeCell ref="F144:AT144"/>
    <mergeCell ref="AU144:BS144"/>
    <mergeCell ref="BT144:CR144"/>
    <mergeCell ref="CS144:EK144"/>
    <mergeCell ref="A145:E145"/>
    <mergeCell ref="F145:AT145"/>
    <mergeCell ref="AU145:BS145"/>
    <mergeCell ref="BT145:CR145"/>
    <mergeCell ref="CS145:EK145"/>
    <mergeCell ref="A146:E146"/>
    <mergeCell ref="F146:AT146"/>
    <mergeCell ref="AU146:BS146"/>
    <mergeCell ref="BT146:CR146"/>
    <mergeCell ref="CS146:EK146"/>
    <mergeCell ref="A147:E147"/>
    <mergeCell ref="F147:AT147"/>
    <mergeCell ref="AU147:BS147"/>
    <mergeCell ref="BT147:CR147"/>
    <mergeCell ref="CS147:EK147"/>
    <mergeCell ref="A148:E148"/>
    <mergeCell ref="F148:AT148"/>
    <mergeCell ref="AU148:BS148"/>
    <mergeCell ref="BT148:CR148"/>
    <mergeCell ref="CS148:EK148"/>
    <mergeCell ref="A149:E149"/>
    <mergeCell ref="F149:AT149"/>
    <mergeCell ref="AU149:BS149"/>
    <mergeCell ref="BT149:CR149"/>
    <mergeCell ref="CS149:EK149"/>
    <mergeCell ref="A150:E150"/>
    <mergeCell ref="F150:AT150"/>
    <mergeCell ref="AU150:BS150"/>
    <mergeCell ref="BT150:CR150"/>
    <mergeCell ref="CS150:EK150"/>
    <mergeCell ref="A151:E151"/>
    <mergeCell ref="F151:AT151"/>
    <mergeCell ref="AU151:BS151"/>
    <mergeCell ref="BT151:CR151"/>
    <mergeCell ref="CS151:EK151"/>
    <mergeCell ref="A152:E152"/>
    <mergeCell ref="F152:AT152"/>
    <mergeCell ref="AU152:BS152"/>
    <mergeCell ref="BT152:CR152"/>
    <mergeCell ref="CS152:EK152"/>
    <mergeCell ref="A153:E153"/>
    <mergeCell ref="F153:AT153"/>
    <mergeCell ref="AU153:BS153"/>
    <mergeCell ref="BT153:CR153"/>
    <mergeCell ref="CS153:EK153"/>
    <mergeCell ref="A154:E154"/>
    <mergeCell ref="F154:AT154"/>
    <mergeCell ref="AU154:BS154"/>
    <mergeCell ref="BT154:CR154"/>
    <mergeCell ref="CS154:EK154"/>
    <mergeCell ref="A155:E155"/>
    <mergeCell ref="F155:AT155"/>
    <mergeCell ref="AU155:BS155"/>
    <mergeCell ref="BT155:CR155"/>
    <mergeCell ref="CS155:EK155"/>
    <mergeCell ref="A156:E156"/>
    <mergeCell ref="F156:AT156"/>
    <mergeCell ref="AU156:BS156"/>
    <mergeCell ref="BT156:CR156"/>
    <mergeCell ref="CS156:EK156"/>
    <mergeCell ref="A157:E157"/>
    <mergeCell ref="F157:AT157"/>
    <mergeCell ref="AU157:BS157"/>
    <mergeCell ref="BT157:CR157"/>
    <mergeCell ref="CS157:EK157"/>
    <mergeCell ref="A158:AT158"/>
    <mergeCell ref="AU158:BS158"/>
    <mergeCell ref="BT158:CR158"/>
    <mergeCell ref="CS158:EK158"/>
    <mergeCell ref="A160:AO160"/>
    <mergeCell ref="AP160:DB160"/>
    <mergeCell ref="AP161:DB161"/>
    <mergeCell ref="A162:AD162"/>
    <mergeCell ref="AJ162:BM162"/>
    <mergeCell ref="A163:AD163"/>
    <mergeCell ref="AJ163:BM163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36" zoomScale="100" workbookViewId="0">
      <selection activeCell="FJ162" activeCellId="0" sqref="FJ162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7"/>
      <c r="DS2" s="7"/>
      <c r="DT2" s="7"/>
      <c r="DU2" s="8" t="s">
        <v>0</v>
      </c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5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231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5" t="s">
        <v>220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93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94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2413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232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221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44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20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27" customFormat="1" ht="18" customHeight="1">
      <c r="A19" s="28">
        <v>4</v>
      </c>
      <c r="B19" s="29"/>
      <c r="C19" s="29"/>
      <c r="D19" s="29"/>
      <c r="E19" s="30"/>
      <c r="F19" s="40" t="s">
        <v>107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145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94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43" customFormat="1" ht="18" customHeight="1">
      <c r="A20" s="28">
        <v>5</v>
      </c>
      <c r="B20" s="29"/>
      <c r="C20" s="29"/>
      <c r="D20" s="29"/>
      <c r="E20" s="30"/>
      <c r="F20" s="31" t="s">
        <v>108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27" customFormat="1" ht="18" customHeight="1">
      <c r="A21" s="28">
        <v>6</v>
      </c>
      <c r="B21" s="29"/>
      <c r="C21" s="29"/>
      <c r="D21" s="29"/>
      <c r="E21" s="30"/>
      <c r="F21" s="40" t="s">
        <v>109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361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184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28">
        <v>7</v>
      </c>
      <c r="B22" s="29"/>
      <c r="C22" s="29"/>
      <c r="D22" s="29"/>
      <c r="E22" s="30"/>
      <c r="F22" s="40" t="s">
        <v>110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2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>
        <v>36</v>
      </c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>
        <v>28</v>
      </c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27" customFormat="1" ht="18" customHeight="1">
      <c r="A23" s="28">
        <v>8</v>
      </c>
      <c r="B23" s="29"/>
      <c r="C23" s="29"/>
      <c r="D23" s="29"/>
      <c r="E23" s="30"/>
      <c r="F23" s="31" t="s">
        <v>63</v>
      </c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3"/>
      <c r="AU23" s="34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6"/>
      <c r="BT23" s="34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6"/>
      <c r="CS23" s="34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6"/>
    </row>
    <row r="24" s="27" customFormat="1" ht="18" customHeight="1">
      <c r="A24" s="28">
        <v>9</v>
      </c>
      <c r="B24" s="29"/>
      <c r="C24" s="29"/>
      <c r="D24" s="29"/>
      <c r="E24" s="30"/>
      <c r="F24" s="40" t="s">
        <v>64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2431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170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27" customFormat="1" ht="18" customHeight="1">
      <c r="A25" s="28">
        <v>10</v>
      </c>
      <c r="B25" s="29"/>
      <c r="C25" s="29"/>
      <c r="D25" s="29"/>
      <c r="E25" s="30"/>
      <c r="F25" s="40" t="s">
        <v>142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179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158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27" customFormat="1" ht="18" customHeight="1">
      <c r="A26" s="28">
        <v>11</v>
      </c>
      <c r="B26" s="29"/>
      <c r="C26" s="29"/>
      <c r="D26" s="29"/>
      <c r="E26" s="30"/>
      <c r="F26" s="40" t="s">
        <v>147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61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26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27" customFormat="1" ht="18" customHeight="1">
      <c r="A27" s="28">
        <v>12</v>
      </c>
      <c r="B27" s="29"/>
      <c r="C27" s="29"/>
      <c r="D27" s="29"/>
      <c r="E27" s="30"/>
      <c r="F27" s="40" t="s">
        <v>143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9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7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27" customFormat="1" ht="18" customHeight="1">
      <c r="A28" s="28">
        <v>13</v>
      </c>
      <c r="B28" s="29"/>
      <c r="C28" s="29"/>
      <c r="D28" s="29"/>
      <c r="E28" s="30"/>
      <c r="F28" s="40" t="s">
        <v>146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3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0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27" customFormat="1" ht="18" customHeight="1">
      <c r="A29" s="28">
        <v>14</v>
      </c>
      <c r="B29" s="29"/>
      <c r="C29" s="29"/>
      <c r="D29" s="29"/>
      <c r="E29" s="30"/>
      <c r="F29" s="31" t="s">
        <v>14</v>
      </c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3"/>
      <c r="AU29" s="34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6"/>
      <c r="BT29" s="34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6"/>
      <c r="CS29" s="34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6"/>
    </row>
    <row r="30" s="27" customFormat="1" ht="18" customHeight="1">
      <c r="A30" s="28">
        <v>15</v>
      </c>
      <c r="B30" s="29"/>
      <c r="C30" s="29"/>
      <c r="D30" s="29"/>
      <c r="E30" s="30"/>
      <c r="F30" s="40" t="s">
        <v>15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2129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151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27" customFormat="1" ht="18" customHeight="1">
      <c r="A31" s="28">
        <v>16</v>
      </c>
      <c r="B31" s="29"/>
      <c r="C31" s="29"/>
      <c r="D31" s="29"/>
      <c r="E31" s="30"/>
      <c r="F31" s="40" t="s">
        <v>111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34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27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27" customFormat="1" ht="18" customHeight="1">
      <c r="A32" s="28">
        <v>17</v>
      </c>
      <c r="B32" s="29"/>
      <c r="C32" s="29"/>
      <c r="D32" s="29"/>
      <c r="E32" s="30"/>
      <c r="F32" s="40" t="s">
        <v>222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14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6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27" customFormat="1" ht="18" customHeight="1">
      <c r="A33" s="28">
        <v>18</v>
      </c>
      <c r="B33" s="29"/>
      <c r="C33" s="29"/>
      <c r="D33" s="29"/>
      <c r="E33" s="30"/>
      <c r="F33" s="40" t="s">
        <v>223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2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2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43" customFormat="1" ht="18" customHeight="1">
      <c r="A34" s="28">
        <v>19</v>
      </c>
      <c r="B34" s="29"/>
      <c r="C34" s="29"/>
      <c r="D34" s="29"/>
      <c r="E34" s="30"/>
      <c r="F34" s="31" t="s">
        <v>16</v>
      </c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3"/>
      <c r="AU34" s="34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6"/>
      <c r="BT34" s="34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6"/>
      <c r="CS34" s="34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6"/>
    </row>
    <row r="35" s="43" customFormat="1" ht="18" customHeight="1">
      <c r="A35" s="28">
        <v>20</v>
      </c>
      <c r="B35" s="29"/>
      <c r="C35" s="29"/>
      <c r="D35" s="29"/>
      <c r="E35" s="30"/>
      <c r="F35" s="40" t="s">
        <v>17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3280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409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27" customFormat="1" ht="18" customHeight="1">
      <c r="A36" s="28">
        <v>21</v>
      </c>
      <c r="B36" s="29"/>
      <c r="C36" s="29"/>
      <c r="D36" s="29"/>
      <c r="E36" s="30"/>
      <c r="F36" s="40" t="s">
        <v>18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9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11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27" customFormat="1" ht="18" customHeight="1">
      <c r="A37" s="28">
        <v>22</v>
      </c>
      <c r="B37" s="29"/>
      <c r="C37" s="29"/>
      <c r="D37" s="29"/>
      <c r="E37" s="30"/>
      <c r="F37" s="40" t="s">
        <v>113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9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34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27" customFormat="1" ht="18" customHeight="1">
      <c r="A38" s="28">
        <v>23</v>
      </c>
      <c r="B38" s="29"/>
      <c r="C38" s="29"/>
      <c r="D38" s="29"/>
      <c r="E38" s="30"/>
      <c r="F38" s="40" t="s">
        <v>114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54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12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s="27" customFormat="1" ht="18" customHeight="1">
      <c r="A39" s="28">
        <v>24</v>
      </c>
      <c r="B39" s="29"/>
      <c r="C39" s="29"/>
      <c r="D39" s="29"/>
      <c r="E39" s="30"/>
      <c r="F39" s="31" t="s">
        <v>19</v>
      </c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3"/>
      <c r="AU39" s="34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6"/>
      <c r="BT39" s="34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6"/>
      <c r="CS39" s="34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6"/>
    </row>
    <row r="40" s="27" customFormat="1" ht="18" customHeight="1">
      <c r="A40" s="28">
        <v>25</v>
      </c>
      <c r="B40" s="29"/>
      <c r="C40" s="29"/>
      <c r="D40" s="29"/>
      <c r="E40" s="30"/>
      <c r="F40" s="40" t="s">
        <v>20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2881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224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27" customFormat="1" ht="18" customHeight="1">
      <c r="A41" s="28">
        <v>26</v>
      </c>
      <c r="B41" s="29"/>
      <c r="C41" s="29"/>
      <c r="D41" s="29"/>
      <c r="E41" s="30"/>
      <c r="F41" s="40" t="s">
        <v>150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0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0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27" customFormat="1" ht="18" customHeight="1">
      <c r="A42" s="28">
        <v>27</v>
      </c>
      <c r="B42" s="29"/>
      <c r="C42" s="29"/>
      <c r="D42" s="29"/>
      <c r="E42" s="30"/>
      <c r="F42" s="40" t="s">
        <v>95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30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16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27" customFormat="1" ht="18" customHeight="1">
      <c r="A43" s="28">
        <v>28</v>
      </c>
      <c r="B43" s="29"/>
      <c r="C43" s="29"/>
      <c r="D43" s="29"/>
      <c r="E43" s="30"/>
      <c r="F43" s="40" t="s">
        <v>96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54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21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27" customFormat="1" ht="18" customHeight="1">
      <c r="A44" s="28">
        <v>29</v>
      </c>
      <c r="B44" s="29"/>
      <c r="C44" s="29"/>
      <c r="D44" s="29"/>
      <c r="E44" s="30"/>
      <c r="F44" s="40" t="s">
        <v>97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97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70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27" customFormat="1" ht="18" customHeight="1">
      <c r="A45" s="28">
        <v>30</v>
      </c>
      <c r="B45" s="29"/>
      <c r="C45" s="29"/>
      <c r="D45" s="29"/>
      <c r="E45" s="30"/>
      <c r="F45" s="40" t="s">
        <v>224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3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3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27" customFormat="1" ht="18" customHeight="1">
      <c r="A46" s="28">
        <v>31</v>
      </c>
      <c r="B46" s="29"/>
      <c r="C46" s="29"/>
      <c r="D46" s="29"/>
      <c r="E46" s="30"/>
      <c r="F46" s="40" t="s">
        <v>149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12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19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27" customFormat="1" ht="18" customHeight="1">
      <c r="A47" s="28">
        <v>32</v>
      </c>
      <c r="B47" s="29"/>
      <c r="C47" s="29"/>
      <c r="D47" s="29"/>
      <c r="E47" s="30"/>
      <c r="F47" s="31" t="s">
        <v>84</v>
      </c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3"/>
      <c r="AU47" s="34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6"/>
      <c r="BT47" s="34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6"/>
      <c r="CS47" s="34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6"/>
    </row>
    <row r="48" s="27" customFormat="1" ht="18" customHeight="1">
      <c r="A48" s="28">
        <v>33</v>
      </c>
      <c r="B48" s="29"/>
      <c r="C48" s="29"/>
      <c r="D48" s="29"/>
      <c r="E48" s="30"/>
      <c r="F48" s="40" t="s">
        <v>85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2868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146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s="27" customFormat="1" ht="18" customHeight="1">
      <c r="A49" s="28">
        <v>34</v>
      </c>
      <c r="B49" s="29"/>
      <c r="C49" s="29"/>
      <c r="D49" s="29"/>
      <c r="E49" s="30"/>
      <c r="F49" s="40" t="s">
        <v>115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28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>
        <v>274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110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27" customFormat="1" ht="18" customHeight="1">
      <c r="A50" s="28">
        <v>35</v>
      </c>
      <c r="B50" s="29"/>
      <c r="C50" s="29"/>
      <c r="D50" s="29"/>
      <c r="E50" s="30"/>
      <c r="F50" s="40" t="s">
        <v>117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2"/>
      <c r="AU50" s="28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30"/>
      <c r="BT50" s="28">
        <v>268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30"/>
      <c r="CS50" s="28">
        <v>10</v>
      </c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30"/>
    </row>
    <row r="51" s="27" customFormat="1" ht="18" customHeight="1">
      <c r="A51" s="28">
        <v>36</v>
      </c>
      <c r="B51" s="29"/>
      <c r="C51" s="29"/>
      <c r="D51" s="29"/>
      <c r="E51" s="30"/>
      <c r="F51" s="40" t="s">
        <v>153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193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41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27" customFormat="1" ht="18" customHeight="1">
      <c r="A52" s="28">
        <v>37</v>
      </c>
      <c r="B52" s="29"/>
      <c r="C52" s="29"/>
      <c r="D52" s="29"/>
      <c r="E52" s="30"/>
      <c r="F52" s="40" t="s">
        <v>116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2"/>
      <c r="AU52" s="28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>
        <v>183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>
        <v>155</v>
      </c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s="43" customFormat="1" ht="18" customHeight="1">
      <c r="A53" s="28">
        <v>38</v>
      </c>
      <c r="B53" s="29"/>
      <c r="C53" s="29"/>
      <c r="D53" s="29"/>
      <c r="E53" s="30"/>
      <c r="F53" s="31" t="s">
        <v>98</v>
      </c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3"/>
      <c r="AU53" s="34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6"/>
      <c r="BT53" s="34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6"/>
      <c r="CS53" s="34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6"/>
    </row>
    <row r="54" s="43" customFormat="1" ht="18" customHeight="1">
      <c r="A54" s="28">
        <v>39</v>
      </c>
      <c r="B54" s="29"/>
      <c r="C54" s="29"/>
      <c r="D54" s="29"/>
      <c r="E54" s="30"/>
      <c r="F54" s="40" t="s">
        <v>99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2209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27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27" customFormat="1" ht="18" customHeight="1">
      <c r="A55" s="28">
        <v>40</v>
      </c>
      <c r="B55" s="29"/>
      <c r="C55" s="29"/>
      <c r="D55" s="29"/>
      <c r="E55" s="30"/>
      <c r="F55" s="40" t="s">
        <v>156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212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142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s="27" customFormat="1" ht="18" customHeight="1">
      <c r="A56" s="28">
        <v>41</v>
      </c>
      <c r="B56" s="29"/>
      <c r="C56" s="29"/>
      <c r="D56" s="29"/>
      <c r="E56" s="30"/>
      <c r="F56" s="40" t="s">
        <v>154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169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72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27" customFormat="1" ht="18" customHeight="1">
      <c r="A57" s="28">
        <v>42</v>
      </c>
      <c r="B57" s="29"/>
      <c r="C57" s="29"/>
      <c r="D57" s="29"/>
      <c r="E57" s="30"/>
      <c r="F57" s="40" t="s">
        <v>155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>
        <v>47</v>
      </c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>
        <v>30</v>
      </c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27" customFormat="1" ht="18" customHeight="1">
      <c r="A58" s="28">
        <v>43</v>
      </c>
      <c r="B58" s="29"/>
      <c r="C58" s="29"/>
      <c r="D58" s="29"/>
      <c r="E58" s="30"/>
      <c r="F58" s="31" t="s">
        <v>21</v>
      </c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3"/>
      <c r="AU58" s="34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6"/>
      <c r="BT58" s="34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6"/>
      <c r="CS58" s="34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6"/>
    </row>
    <row r="59" s="27" customFormat="1" ht="18" customHeight="1">
      <c r="A59" s="28">
        <v>44</v>
      </c>
      <c r="B59" s="29"/>
      <c r="C59" s="29"/>
      <c r="D59" s="29"/>
      <c r="E59" s="30"/>
      <c r="F59" s="40" t="s">
        <v>22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2"/>
      <c r="AU59" s="28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30"/>
      <c r="BT59" s="28">
        <v>3257</v>
      </c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30"/>
      <c r="CS59" s="28">
        <v>136</v>
      </c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30"/>
    </row>
    <row r="60" s="27" customFormat="1" ht="18" customHeight="1">
      <c r="A60" s="28">
        <v>45</v>
      </c>
      <c r="B60" s="29"/>
      <c r="C60" s="29"/>
      <c r="D60" s="29"/>
      <c r="E60" s="30"/>
      <c r="F60" s="40" t="s">
        <v>192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6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12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s="27" customFormat="1" ht="18" customHeight="1">
      <c r="A61" s="28">
        <v>46</v>
      </c>
      <c r="B61" s="29"/>
      <c r="C61" s="29"/>
      <c r="D61" s="29"/>
      <c r="E61" s="30"/>
      <c r="F61" s="40" t="s">
        <v>100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2"/>
      <c r="AU61" s="28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>
        <v>79</v>
      </c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>
        <v>33</v>
      </c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s="27" customFormat="1" ht="18" customHeight="1">
      <c r="A62" s="28">
        <v>47</v>
      </c>
      <c r="B62" s="29"/>
      <c r="C62" s="29"/>
      <c r="D62" s="29"/>
      <c r="E62" s="30"/>
      <c r="F62" s="40" t="s">
        <v>118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30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5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s="27" customFormat="1" ht="18" customHeight="1">
      <c r="A63" s="28">
        <v>48</v>
      </c>
      <c r="B63" s="29"/>
      <c r="C63" s="29"/>
      <c r="D63" s="29"/>
      <c r="E63" s="30"/>
      <c r="F63" s="40" t="s">
        <v>119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28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30"/>
      <c r="BT63" s="28">
        <v>1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0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s="27" customFormat="1" ht="18" customHeight="1">
      <c r="A64" s="28">
        <v>49</v>
      </c>
      <c r="B64" s="29"/>
      <c r="C64" s="29"/>
      <c r="D64" s="29"/>
      <c r="E64" s="30"/>
      <c r="F64" s="31" t="s">
        <v>65</v>
      </c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3"/>
      <c r="AU64" s="34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6"/>
      <c r="BT64" s="34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6"/>
      <c r="CS64" s="34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6"/>
    </row>
    <row r="65" s="27" customFormat="1" ht="18" customHeight="1">
      <c r="A65" s="28">
        <v>50</v>
      </c>
      <c r="B65" s="29"/>
      <c r="C65" s="29"/>
      <c r="D65" s="29"/>
      <c r="E65" s="30"/>
      <c r="F65" s="40" t="s">
        <v>66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3809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75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s="27" customFormat="1" ht="18" customHeight="1">
      <c r="A66" s="28">
        <v>51</v>
      </c>
      <c r="B66" s="29"/>
      <c r="C66" s="29"/>
      <c r="D66" s="29"/>
      <c r="E66" s="30"/>
      <c r="F66" s="40" t="s">
        <v>161</v>
      </c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2"/>
      <c r="AU66" s="28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30"/>
      <c r="BT66" s="28">
        <v>287</v>
      </c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30"/>
      <c r="CS66" s="28">
        <v>121</v>
      </c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30"/>
    </row>
    <row r="67" s="27" customFormat="1" ht="18" customHeight="1">
      <c r="A67" s="28">
        <v>52</v>
      </c>
      <c r="B67" s="29"/>
      <c r="C67" s="29"/>
      <c r="D67" s="29"/>
      <c r="E67" s="30"/>
      <c r="F67" s="40" t="s">
        <v>159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2"/>
      <c r="AU67" s="28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30"/>
      <c r="BT67" s="28">
        <v>152</v>
      </c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30"/>
      <c r="CS67" s="28">
        <v>53</v>
      </c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30"/>
    </row>
    <row r="68" s="27" customFormat="1" ht="18" customHeight="1">
      <c r="A68" s="28">
        <v>53</v>
      </c>
      <c r="B68" s="29"/>
      <c r="C68" s="29"/>
      <c r="D68" s="29"/>
      <c r="E68" s="30"/>
      <c r="F68" s="40" t="s">
        <v>163</v>
      </c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2"/>
      <c r="AU68" s="28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30"/>
      <c r="BT68" s="28">
        <v>25</v>
      </c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30"/>
      <c r="CS68" s="28">
        <v>5</v>
      </c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30"/>
    </row>
    <row r="69" s="27" customFormat="1" ht="18" customHeight="1">
      <c r="A69" s="28">
        <v>54</v>
      </c>
      <c r="B69" s="29"/>
      <c r="C69" s="29"/>
      <c r="D69" s="29"/>
      <c r="E69" s="30"/>
      <c r="F69" s="40" t="s">
        <v>160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3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0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s="27" customFormat="1" ht="18" customHeight="1">
      <c r="A70" s="28">
        <v>55</v>
      </c>
      <c r="B70" s="29"/>
      <c r="C70" s="29"/>
      <c r="D70" s="29"/>
      <c r="E70" s="30"/>
      <c r="F70" s="40" t="s">
        <v>164</v>
      </c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2"/>
      <c r="AU70" s="28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30"/>
      <c r="BT70" s="28">
        <v>13</v>
      </c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30"/>
      <c r="CS70" s="28">
        <v>6</v>
      </c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30"/>
    </row>
    <row r="71" s="27" customFormat="1" ht="18" customHeight="1">
      <c r="A71" s="28">
        <v>56</v>
      </c>
      <c r="B71" s="29"/>
      <c r="C71" s="29"/>
      <c r="D71" s="29"/>
      <c r="E71" s="30"/>
      <c r="F71" s="31" t="s">
        <v>73</v>
      </c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3"/>
      <c r="AU71" s="34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6"/>
      <c r="BT71" s="34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6"/>
      <c r="CS71" s="34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6"/>
    </row>
    <row r="72" s="27" customFormat="1" ht="18" customHeight="1">
      <c r="A72" s="28">
        <v>57</v>
      </c>
      <c r="B72" s="29"/>
      <c r="C72" s="29"/>
      <c r="D72" s="29"/>
      <c r="E72" s="30"/>
      <c r="F72" s="40" t="s">
        <v>74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3454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148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s="43" customFormat="1" ht="18" customHeight="1">
      <c r="A73" s="28">
        <v>58</v>
      </c>
      <c r="B73" s="29"/>
      <c r="C73" s="29"/>
      <c r="D73" s="29"/>
      <c r="E73" s="30"/>
      <c r="F73" s="40" t="s">
        <v>101</v>
      </c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2"/>
      <c r="AU73" s="28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30"/>
      <c r="BT73" s="28">
        <v>315</v>
      </c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30"/>
      <c r="CS73" s="28">
        <v>102</v>
      </c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30"/>
    </row>
    <row r="74" s="43" customFormat="1" ht="18" customHeight="1">
      <c r="A74" s="28">
        <v>59</v>
      </c>
      <c r="B74" s="29"/>
      <c r="C74" s="29"/>
      <c r="D74" s="29"/>
      <c r="E74" s="30"/>
      <c r="F74" s="40" t="s">
        <v>166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2"/>
      <c r="AU74" s="28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30"/>
      <c r="BT74" s="28">
        <v>3</v>
      </c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30"/>
      <c r="CS74" s="28">
        <v>6</v>
      </c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30"/>
    </row>
    <row r="75" s="43" customFormat="1" ht="18" customHeight="1">
      <c r="A75" s="28">
        <v>60</v>
      </c>
      <c r="B75" s="29"/>
      <c r="C75" s="29"/>
      <c r="D75" s="29"/>
      <c r="E75" s="30"/>
      <c r="F75" s="40" t="s">
        <v>167</v>
      </c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2"/>
      <c r="AU75" s="28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30"/>
      <c r="BT75" s="28">
        <v>36</v>
      </c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30"/>
      <c r="CS75" s="28">
        <v>21</v>
      </c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30"/>
    </row>
    <row r="76" s="43" customFormat="1" ht="18" customHeight="1">
      <c r="A76" s="28">
        <v>61</v>
      </c>
      <c r="B76" s="29"/>
      <c r="C76" s="29"/>
      <c r="D76" s="29"/>
      <c r="E76" s="30"/>
      <c r="F76" s="40" t="s">
        <v>165</v>
      </c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2"/>
      <c r="AU76" s="28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30"/>
      <c r="BT76" s="28">
        <v>46</v>
      </c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30"/>
      <c r="CS76" s="28">
        <v>27</v>
      </c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30"/>
    </row>
    <row r="77" s="27" customFormat="1" ht="18" customHeight="1">
      <c r="A77" s="28">
        <v>62</v>
      </c>
      <c r="B77" s="29"/>
      <c r="C77" s="29"/>
      <c r="D77" s="29"/>
      <c r="E77" s="30"/>
      <c r="F77" s="31" t="s">
        <v>23</v>
      </c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3"/>
      <c r="AU77" s="34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6"/>
      <c r="BT77" s="34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6"/>
      <c r="CS77" s="34"/>
      <c r="CT77" s="35"/>
      <c r="CU77" s="35"/>
      <c r="CV77" s="35"/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5"/>
      <c r="DM77" s="35"/>
      <c r="DN77" s="35"/>
      <c r="DO77" s="35"/>
      <c r="DP77" s="35"/>
      <c r="DQ77" s="35"/>
      <c r="DR77" s="35"/>
      <c r="DS77" s="35"/>
      <c r="DT77" s="35"/>
      <c r="DU77" s="35"/>
      <c r="DV77" s="35"/>
      <c r="DW77" s="35"/>
      <c r="DX77" s="35"/>
      <c r="DY77" s="35"/>
      <c r="DZ77" s="35"/>
      <c r="EA77" s="35"/>
      <c r="EB77" s="35"/>
      <c r="EC77" s="35"/>
      <c r="ED77" s="35"/>
      <c r="EE77" s="35"/>
      <c r="EF77" s="35"/>
      <c r="EG77" s="35"/>
      <c r="EH77" s="35"/>
      <c r="EI77" s="35"/>
      <c r="EJ77" s="35"/>
      <c r="EK77" s="36"/>
    </row>
    <row r="78" s="27" customFormat="1" ht="18" customHeight="1">
      <c r="A78" s="28">
        <v>63</v>
      </c>
      <c r="B78" s="29"/>
      <c r="C78" s="29"/>
      <c r="D78" s="29"/>
      <c r="E78" s="30"/>
      <c r="F78" s="40" t="s">
        <v>24</v>
      </c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2"/>
      <c r="AU78" s="28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30"/>
      <c r="BT78" s="28">
        <v>2915</v>
      </c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30"/>
      <c r="CS78" s="28">
        <v>103</v>
      </c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30"/>
    </row>
    <row r="79" s="27" customFormat="1" ht="18" customHeight="1">
      <c r="A79" s="28">
        <v>64</v>
      </c>
      <c r="B79" s="29"/>
      <c r="C79" s="29"/>
      <c r="D79" s="29"/>
      <c r="E79" s="30"/>
      <c r="F79" s="40" t="s">
        <v>120</v>
      </c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2"/>
      <c r="AU79" s="28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30"/>
      <c r="BT79" s="28">
        <v>54</v>
      </c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30"/>
      <c r="CS79" s="28">
        <v>25</v>
      </c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30"/>
    </row>
    <row r="80" s="27" customFormat="1" ht="18" customHeight="1">
      <c r="A80" s="28">
        <v>65</v>
      </c>
      <c r="B80" s="29"/>
      <c r="C80" s="29"/>
      <c r="D80" s="29"/>
      <c r="E80" s="30"/>
      <c r="F80" s="40" t="s">
        <v>121</v>
      </c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2"/>
      <c r="AU80" s="28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30"/>
      <c r="BT80" s="28">
        <v>92</v>
      </c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30"/>
      <c r="CS80" s="28">
        <v>28</v>
      </c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30"/>
    </row>
    <row r="81" s="27" customFormat="1" ht="18" customHeight="1">
      <c r="A81" s="28">
        <v>66</v>
      </c>
      <c r="B81" s="29"/>
      <c r="C81" s="29"/>
      <c r="D81" s="29"/>
      <c r="E81" s="30"/>
      <c r="F81" s="31" t="s">
        <v>25</v>
      </c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3"/>
      <c r="AU81" s="34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6"/>
      <c r="BT81" s="34"/>
      <c r="BU81" s="35"/>
      <c r="BV81" s="35"/>
      <c r="BW81" s="35"/>
      <c r="BX81" s="35"/>
      <c r="BY81" s="35"/>
      <c r="BZ81" s="35"/>
      <c r="CA81" s="35"/>
      <c r="CB81" s="35"/>
      <c r="CC81" s="35"/>
      <c r="CD81" s="35"/>
      <c r="CE81" s="35"/>
      <c r="CF81" s="35"/>
      <c r="CG81" s="35"/>
      <c r="CH81" s="35"/>
      <c r="CI81" s="35"/>
      <c r="CJ81" s="35"/>
      <c r="CK81" s="35"/>
      <c r="CL81" s="35"/>
      <c r="CM81" s="35"/>
      <c r="CN81" s="35"/>
      <c r="CO81" s="35"/>
      <c r="CP81" s="35"/>
      <c r="CQ81" s="35"/>
      <c r="CR81" s="36"/>
      <c r="CS81" s="34"/>
      <c r="CT81" s="35"/>
      <c r="CU81" s="35"/>
      <c r="CV81" s="35"/>
      <c r="CW81" s="35"/>
      <c r="CX81" s="35"/>
      <c r="CY81" s="35"/>
      <c r="CZ81" s="35"/>
      <c r="DA81" s="35"/>
      <c r="DB81" s="35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5"/>
      <c r="EA81" s="35"/>
      <c r="EB81" s="35"/>
      <c r="EC81" s="35"/>
      <c r="ED81" s="35"/>
      <c r="EE81" s="35"/>
      <c r="EF81" s="35"/>
      <c r="EG81" s="35"/>
      <c r="EH81" s="35"/>
      <c r="EI81" s="35"/>
      <c r="EJ81" s="35"/>
      <c r="EK81" s="36"/>
    </row>
    <row r="82" s="27" customFormat="1" ht="18" customHeight="1">
      <c r="A82" s="28">
        <v>67</v>
      </c>
      <c r="B82" s="29"/>
      <c r="C82" s="29"/>
      <c r="D82" s="29"/>
      <c r="E82" s="30"/>
      <c r="F82" s="40" t="s">
        <v>26</v>
      </c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2"/>
      <c r="AU82" s="28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30"/>
      <c r="BT82" s="28">
        <v>3495</v>
      </c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30"/>
      <c r="CS82" s="28">
        <v>400</v>
      </c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30"/>
    </row>
    <row r="83" s="27" customFormat="1" ht="18" customHeight="1">
      <c r="A83" s="28">
        <v>68</v>
      </c>
      <c r="B83" s="29"/>
      <c r="C83" s="29"/>
      <c r="D83" s="29"/>
      <c r="E83" s="30"/>
      <c r="F83" s="40" t="s">
        <v>169</v>
      </c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2"/>
      <c r="AU83" s="28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30"/>
      <c r="BT83" s="28">
        <v>13</v>
      </c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30"/>
      <c r="CS83" s="28">
        <v>7</v>
      </c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30"/>
    </row>
    <row r="84" s="27" customFormat="1" ht="18" customHeight="1">
      <c r="A84" s="28">
        <v>69</v>
      </c>
      <c r="B84" s="29"/>
      <c r="C84" s="29"/>
      <c r="D84" s="29"/>
      <c r="E84" s="30"/>
      <c r="F84" s="40" t="s">
        <v>122</v>
      </c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2"/>
      <c r="AU84" s="28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30"/>
      <c r="BT84" s="28">
        <v>157</v>
      </c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30"/>
      <c r="CS84" s="28">
        <v>74</v>
      </c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30"/>
    </row>
    <row r="85" s="27" customFormat="1" ht="18" customHeight="1">
      <c r="A85" s="28">
        <v>70</v>
      </c>
      <c r="B85" s="29"/>
      <c r="C85" s="29"/>
      <c r="D85" s="29"/>
      <c r="E85" s="30"/>
      <c r="F85" s="40" t="s">
        <v>170</v>
      </c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2"/>
      <c r="AU85" s="28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30"/>
      <c r="BT85" s="28">
        <v>29</v>
      </c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30"/>
      <c r="CS85" s="28">
        <v>34</v>
      </c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30"/>
    </row>
    <row r="86" s="27" customFormat="1" ht="18" customHeight="1">
      <c r="A86" s="28">
        <v>71</v>
      </c>
      <c r="B86" s="29"/>
      <c r="C86" s="29"/>
      <c r="D86" s="29"/>
      <c r="E86" s="30"/>
      <c r="F86" s="31" t="s">
        <v>27</v>
      </c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3"/>
      <c r="AU86" s="34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6"/>
      <c r="BT86" s="34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6"/>
      <c r="CS86" s="34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/>
      <c r="DG86" s="35"/>
      <c r="DH86" s="35"/>
      <c r="DI86" s="35"/>
      <c r="DJ86" s="35"/>
      <c r="DK86" s="35"/>
      <c r="DL86" s="35"/>
      <c r="DM86" s="35"/>
      <c r="DN86" s="35"/>
      <c r="DO86" s="35"/>
      <c r="DP86" s="35"/>
      <c r="DQ86" s="35"/>
      <c r="DR86" s="35"/>
      <c r="DS86" s="35"/>
      <c r="DT86" s="35"/>
      <c r="DU86" s="35"/>
      <c r="DV86" s="35"/>
      <c r="DW86" s="35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6"/>
    </row>
    <row r="87" s="27" customFormat="1" ht="18" customHeight="1">
      <c r="A87" s="28">
        <v>72</v>
      </c>
      <c r="B87" s="29"/>
      <c r="C87" s="29"/>
      <c r="D87" s="29"/>
      <c r="E87" s="30"/>
      <c r="F87" s="40" t="s">
        <v>28</v>
      </c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2"/>
      <c r="AU87" s="28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30"/>
      <c r="BT87" s="28">
        <v>2607</v>
      </c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30"/>
      <c r="CS87" s="28">
        <v>295</v>
      </c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30"/>
    </row>
    <row r="88" s="27" customFormat="1" ht="18" customHeight="1">
      <c r="A88" s="28">
        <v>73</v>
      </c>
      <c r="B88" s="29"/>
      <c r="C88" s="29"/>
      <c r="D88" s="29"/>
      <c r="E88" s="30"/>
      <c r="F88" s="40" t="s">
        <v>123</v>
      </c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2"/>
      <c r="AU88" s="28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30"/>
      <c r="BT88" s="28">
        <v>50</v>
      </c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30"/>
      <c r="CS88" s="28">
        <v>17</v>
      </c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30"/>
    </row>
    <row r="89" s="27" customFormat="1" ht="18" customHeight="1">
      <c r="A89" s="28">
        <v>74</v>
      </c>
      <c r="B89" s="29"/>
      <c r="C89" s="29"/>
      <c r="D89" s="29"/>
      <c r="E89" s="30"/>
      <c r="F89" s="40" t="s">
        <v>225</v>
      </c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2"/>
      <c r="AU89" s="28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30"/>
      <c r="BT89" s="28">
        <v>5</v>
      </c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30"/>
      <c r="CS89" s="28">
        <v>3</v>
      </c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30"/>
    </row>
    <row r="90" s="27" customFormat="1" ht="18" customHeight="1">
      <c r="A90" s="28">
        <v>75</v>
      </c>
      <c r="B90" s="29"/>
      <c r="C90" s="29"/>
      <c r="D90" s="29"/>
      <c r="E90" s="30"/>
      <c r="F90" s="40" t="s">
        <v>124</v>
      </c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2"/>
      <c r="AU90" s="28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30"/>
      <c r="BT90" s="28">
        <v>127</v>
      </c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30"/>
      <c r="CS90" s="28">
        <v>47</v>
      </c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30"/>
    </row>
    <row r="91" s="27" customFormat="1" ht="18" customHeight="1">
      <c r="A91" s="28">
        <v>76</v>
      </c>
      <c r="B91" s="29"/>
      <c r="C91" s="29"/>
      <c r="D91" s="29"/>
      <c r="E91" s="30"/>
      <c r="F91" s="31" t="s">
        <v>125</v>
      </c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3"/>
      <c r="AU91" s="34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6"/>
      <c r="BT91" s="34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6"/>
      <c r="CS91" s="34"/>
      <c r="CT91" s="35"/>
      <c r="CU91" s="35"/>
      <c r="CV91" s="35"/>
      <c r="CW91" s="35"/>
      <c r="CX91" s="35"/>
      <c r="CY91" s="35"/>
      <c r="CZ91" s="35"/>
      <c r="DA91" s="35"/>
      <c r="DB91" s="35"/>
      <c r="DC91" s="35"/>
      <c r="DD91" s="35"/>
      <c r="DE91" s="35"/>
      <c r="DF91" s="35"/>
      <c r="DG91" s="35"/>
      <c r="DH91" s="35"/>
      <c r="DI91" s="35"/>
      <c r="DJ91" s="35"/>
      <c r="DK91" s="35"/>
      <c r="DL91" s="35"/>
      <c r="DM91" s="35"/>
      <c r="DN91" s="35"/>
      <c r="DO91" s="35"/>
      <c r="DP91" s="35"/>
      <c r="DQ91" s="35"/>
      <c r="DR91" s="35"/>
      <c r="DS91" s="35"/>
      <c r="DT91" s="35"/>
      <c r="DU91" s="35"/>
      <c r="DV91" s="35"/>
      <c r="DW91" s="35"/>
      <c r="DX91" s="35"/>
      <c r="DY91" s="35"/>
      <c r="DZ91" s="35"/>
      <c r="EA91" s="35"/>
      <c r="EB91" s="35"/>
      <c r="EC91" s="35"/>
      <c r="ED91" s="35"/>
      <c r="EE91" s="35"/>
      <c r="EF91" s="35"/>
      <c r="EG91" s="35"/>
      <c r="EH91" s="35"/>
      <c r="EI91" s="35"/>
      <c r="EJ91" s="35"/>
      <c r="EK91" s="36"/>
    </row>
    <row r="92" s="27" customFormat="1" ht="18" customHeight="1">
      <c r="A92" s="28">
        <v>77</v>
      </c>
      <c r="B92" s="29"/>
      <c r="C92" s="29"/>
      <c r="D92" s="29"/>
      <c r="E92" s="30"/>
      <c r="F92" s="40" t="s">
        <v>126</v>
      </c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2"/>
      <c r="AU92" s="28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30"/>
      <c r="BT92" s="28">
        <v>581</v>
      </c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30"/>
      <c r="CS92" s="28">
        <v>227</v>
      </c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30"/>
    </row>
    <row r="93" s="27" customFormat="1" ht="18" customHeight="1">
      <c r="A93" s="28">
        <v>78</v>
      </c>
      <c r="B93" s="29"/>
      <c r="C93" s="29"/>
      <c r="D93" s="29"/>
      <c r="E93" s="30"/>
      <c r="F93" s="31" t="s">
        <v>29</v>
      </c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3"/>
      <c r="AU93" s="28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30"/>
      <c r="BT93" s="28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30"/>
      <c r="CS93" s="28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30"/>
    </row>
    <row r="94" s="27" customFormat="1" ht="18" customHeight="1">
      <c r="A94" s="28">
        <v>79</v>
      </c>
      <c r="B94" s="29"/>
      <c r="C94" s="29"/>
      <c r="D94" s="29"/>
      <c r="E94" s="30"/>
      <c r="F94" s="40" t="s">
        <v>30</v>
      </c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2"/>
      <c r="AU94" s="28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30"/>
      <c r="BT94" s="28">
        <v>2052</v>
      </c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30"/>
      <c r="CS94" s="28">
        <v>62</v>
      </c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30"/>
    </row>
    <row r="95" s="27" customFormat="1" ht="18" customHeight="1">
      <c r="A95" s="28">
        <v>80</v>
      </c>
      <c r="B95" s="29"/>
      <c r="C95" s="29"/>
      <c r="D95" s="29"/>
      <c r="E95" s="30"/>
      <c r="F95" s="40" t="s">
        <v>127</v>
      </c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2"/>
      <c r="AU95" s="28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30"/>
      <c r="BT95" s="28">
        <v>7</v>
      </c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30"/>
      <c r="CS95" s="28">
        <v>6</v>
      </c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30"/>
    </row>
    <row r="96" s="27" customFormat="1" ht="18" customHeight="1">
      <c r="A96" s="28">
        <v>81</v>
      </c>
      <c r="B96" s="29"/>
      <c r="C96" s="29"/>
      <c r="D96" s="29"/>
      <c r="E96" s="30"/>
      <c r="F96" s="31" t="s">
        <v>67</v>
      </c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3"/>
      <c r="AU96" s="34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6"/>
      <c r="BT96" s="34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6"/>
      <c r="CS96" s="34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6"/>
    </row>
    <row r="97" s="27" customFormat="1" ht="18" customHeight="1">
      <c r="A97" s="28">
        <v>82</v>
      </c>
      <c r="B97" s="29"/>
      <c r="C97" s="29"/>
      <c r="D97" s="29"/>
      <c r="E97" s="30"/>
      <c r="F97" s="40" t="s">
        <v>68</v>
      </c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2"/>
      <c r="AU97" s="28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30"/>
      <c r="BT97" s="28">
        <v>2369</v>
      </c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30"/>
      <c r="CS97" s="28">
        <v>149</v>
      </c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30"/>
    </row>
    <row r="98" s="27" customFormat="1" ht="18" customHeight="1">
      <c r="A98" s="28">
        <v>83</v>
      </c>
      <c r="B98" s="29"/>
      <c r="C98" s="29"/>
      <c r="D98" s="29"/>
      <c r="E98" s="30"/>
      <c r="F98" s="40" t="s">
        <v>128</v>
      </c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2"/>
      <c r="AU98" s="28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30"/>
      <c r="BT98" s="28">
        <v>48</v>
      </c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30"/>
      <c r="CS98" s="28">
        <v>39</v>
      </c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30"/>
    </row>
    <row r="99" s="27" customFormat="1" ht="18" customHeight="1">
      <c r="A99" s="28">
        <v>84</v>
      </c>
      <c r="B99" s="29"/>
      <c r="C99" s="29"/>
      <c r="D99" s="29"/>
      <c r="E99" s="30"/>
      <c r="F99" s="40" t="s">
        <v>175</v>
      </c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2"/>
      <c r="AU99" s="28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30"/>
      <c r="BT99" s="28">
        <v>7</v>
      </c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30"/>
      <c r="CS99" s="28">
        <v>11</v>
      </c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30"/>
    </row>
    <row r="100" s="43" customFormat="1" ht="18" customHeight="1">
      <c r="A100" s="28">
        <v>85</v>
      </c>
      <c r="B100" s="29"/>
      <c r="C100" s="29"/>
      <c r="D100" s="29"/>
      <c r="E100" s="30"/>
      <c r="F100" s="40" t="s">
        <v>176</v>
      </c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2"/>
      <c r="AU100" s="28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30"/>
      <c r="BT100" s="28">
        <v>8</v>
      </c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30"/>
      <c r="CS100" s="28">
        <v>14</v>
      </c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30"/>
    </row>
    <row r="101" s="27" customFormat="1" ht="18" customHeight="1">
      <c r="A101" s="28">
        <v>86</v>
      </c>
      <c r="B101" s="29"/>
      <c r="C101" s="29"/>
      <c r="D101" s="29"/>
      <c r="E101" s="30"/>
      <c r="F101" s="31" t="s">
        <v>75</v>
      </c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3"/>
      <c r="AU101" s="34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6"/>
      <c r="BT101" s="34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6"/>
      <c r="CS101" s="34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6"/>
    </row>
    <row r="102" s="27" customFormat="1" ht="18" customHeight="1">
      <c r="A102" s="28">
        <v>87</v>
      </c>
      <c r="B102" s="29"/>
      <c r="C102" s="29"/>
      <c r="D102" s="29"/>
      <c r="E102" s="30"/>
      <c r="F102" s="40" t="s">
        <v>76</v>
      </c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2"/>
      <c r="AU102" s="28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30"/>
      <c r="BT102" s="28">
        <v>3060</v>
      </c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30"/>
      <c r="CS102" s="28">
        <v>229</v>
      </c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30"/>
    </row>
    <row r="103" s="27" customFormat="1" ht="18" customHeight="1">
      <c r="A103" s="28">
        <v>88</v>
      </c>
      <c r="B103" s="29"/>
      <c r="C103" s="29"/>
      <c r="D103" s="29"/>
      <c r="E103" s="30"/>
      <c r="F103" s="40" t="s">
        <v>177</v>
      </c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2"/>
      <c r="AU103" s="28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30"/>
      <c r="BT103" s="28">
        <v>3</v>
      </c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30"/>
      <c r="CS103" s="28">
        <v>2</v>
      </c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30"/>
    </row>
    <row r="104" s="27" customFormat="1" ht="18" customHeight="1">
      <c r="A104" s="28">
        <v>89</v>
      </c>
      <c r="B104" s="29"/>
      <c r="C104" s="29"/>
      <c r="D104" s="29"/>
      <c r="E104" s="30"/>
      <c r="F104" s="40" t="s">
        <v>129</v>
      </c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2"/>
      <c r="AU104" s="28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30"/>
      <c r="BT104" s="28">
        <v>628</v>
      </c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30"/>
      <c r="CS104" s="28">
        <v>423</v>
      </c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30"/>
    </row>
    <row r="105" s="27" customFormat="1" ht="18" customHeight="1">
      <c r="A105" s="28">
        <v>90</v>
      </c>
      <c r="B105" s="29"/>
      <c r="C105" s="29"/>
      <c r="D105" s="29"/>
      <c r="E105" s="30"/>
      <c r="F105" s="31" t="s">
        <v>31</v>
      </c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3"/>
      <c r="AU105" s="34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6"/>
      <c r="BT105" s="34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6"/>
      <c r="CS105" s="34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6"/>
    </row>
    <row r="106" s="27" customFormat="1" ht="18" customHeight="1">
      <c r="A106" s="28">
        <v>91</v>
      </c>
      <c r="B106" s="29"/>
      <c r="C106" s="29"/>
      <c r="D106" s="29"/>
      <c r="E106" s="30"/>
      <c r="F106" s="40" t="s">
        <v>32</v>
      </c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2"/>
      <c r="AU106" s="28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30"/>
      <c r="BT106" s="28">
        <v>4265</v>
      </c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30"/>
      <c r="CS106" s="28">
        <v>470</v>
      </c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30"/>
    </row>
    <row r="107" s="43" customFormat="1" ht="18" customHeight="1">
      <c r="A107" s="28">
        <v>92</v>
      </c>
      <c r="B107" s="29"/>
      <c r="C107" s="29"/>
      <c r="D107" s="29"/>
      <c r="E107" s="30"/>
      <c r="F107" s="40" t="s">
        <v>178</v>
      </c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2"/>
      <c r="AU107" s="28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30"/>
      <c r="BT107" s="28">
        <v>67</v>
      </c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30"/>
      <c r="CS107" s="28">
        <v>17</v>
      </c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30"/>
    </row>
    <row r="108" s="43" customFormat="1" ht="18" customHeight="1">
      <c r="A108" s="28">
        <v>93</v>
      </c>
      <c r="B108" s="29"/>
      <c r="C108" s="29"/>
      <c r="D108" s="29"/>
      <c r="E108" s="30"/>
      <c r="F108" s="40" t="s">
        <v>130</v>
      </c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2"/>
      <c r="AU108" s="28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30"/>
      <c r="BT108" s="28">
        <v>109</v>
      </c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30"/>
      <c r="CS108" s="28">
        <v>23</v>
      </c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30"/>
    </row>
    <row r="109" s="27" customFormat="1" ht="18" customHeight="1">
      <c r="A109" s="28">
        <v>94</v>
      </c>
      <c r="B109" s="29"/>
      <c r="C109" s="29"/>
      <c r="D109" s="29"/>
      <c r="E109" s="30"/>
      <c r="F109" s="31" t="s">
        <v>77</v>
      </c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3"/>
      <c r="AU109" s="34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6"/>
      <c r="BT109" s="34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6"/>
      <c r="CS109" s="34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5"/>
      <c r="EC109" s="35"/>
      <c r="ED109" s="35"/>
      <c r="EE109" s="35"/>
      <c r="EF109" s="35"/>
      <c r="EG109" s="35"/>
      <c r="EH109" s="35"/>
      <c r="EI109" s="35"/>
      <c r="EJ109" s="35"/>
      <c r="EK109" s="36"/>
    </row>
    <row r="110" s="27" customFormat="1" ht="18" customHeight="1">
      <c r="A110" s="28">
        <v>95</v>
      </c>
      <c r="B110" s="29"/>
      <c r="C110" s="29"/>
      <c r="D110" s="29"/>
      <c r="E110" s="30"/>
      <c r="F110" s="40" t="s">
        <v>78</v>
      </c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2"/>
      <c r="AU110" s="28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30"/>
      <c r="BT110" s="28">
        <v>3089</v>
      </c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30"/>
      <c r="CS110" s="28">
        <v>131</v>
      </c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30"/>
    </row>
    <row r="111" s="27" customFormat="1" ht="18" customHeight="1">
      <c r="A111" s="28">
        <v>96</v>
      </c>
      <c r="B111" s="29"/>
      <c r="C111" s="29"/>
      <c r="D111" s="29"/>
      <c r="E111" s="30"/>
      <c r="F111" s="40" t="s">
        <v>86</v>
      </c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2"/>
      <c r="AU111" s="28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30"/>
      <c r="BT111" s="28">
        <v>251</v>
      </c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30"/>
      <c r="CS111" s="28">
        <v>122</v>
      </c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30"/>
    </row>
    <row r="112" s="27" customFormat="1" ht="18" customHeight="1">
      <c r="A112" s="28">
        <v>97</v>
      </c>
      <c r="B112" s="29"/>
      <c r="C112" s="29"/>
      <c r="D112" s="29"/>
      <c r="E112" s="30"/>
      <c r="F112" s="40" t="s">
        <v>181</v>
      </c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2"/>
      <c r="AU112" s="28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30"/>
      <c r="BT112" s="28">
        <v>25</v>
      </c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30"/>
      <c r="CS112" s="28">
        <v>11</v>
      </c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30"/>
    </row>
    <row r="113" s="27" customFormat="1" ht="18" customHeight="1">
      <c r="A113" s="28">
        <v>98</v>
      </c>
      <c r="B113" s="29"/>
      <c r="C113" s="29"/>
      <c r="D113" s="29"/>
      <c r="E113" s="30"/>
      <c r="F113" s="40" t="s">
        <v>180</v>
      </c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2"/>
      <c r="AU113" s="28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30"/>
      <c r="BT113" s="28">
        <v>16</v>
      </c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30"/>
      <c r="CS113" s="28">
        <v>8</v>
      </c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30"/>
    </row>
    <row r="114" s="27" customFormat="1" ht="18" customHeight="1">
      <c r="A114" s="28">
        <v>99</v>
      </c>
      <c r="B114" s="29"/>
      <c r="C114" s="29"/>
      <c r="D114" s="29"/>
      <c r="E114" s="30"/>
      <c r="F114" s="31" t="s">
        <v>33</v>
      </c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3"/>
      <c r="AU114" s="34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6"/>
      <c r="BT114" s="34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6"/>
      <c r="CS114" s="34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6"/>
    </row>
    <row r="115" s="27" customFormat="1" ht="18" customHeight="1">
      <c r="A115" s="28">
        <v>100</v>
      </c>
      <c r="B115" s="29"/>
      <c r="C115" s="29"/>
      <c r="D115" s="29"/>
      <c r="E115" s="30"/>
      <c r="F115" s="40" t="s">
        <v>34</v>
      </c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2"/>
      <c r="AU115" s="28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30"/>
      <c r="BT115" s="28">
        <v>2144</v>
      </c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30"/>
      <c r="CS115" s="28">
        <v>153</v>
      </c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30"/>
    </row>
    <row r="116" s="27" customFormat="1" ht="18" customHeight="1">
      <c r="A116" s="28">
        <v>101</v>
      </c>
      <c r="B116" s="29"/>
      <c r="C116" s="29"/>
      <c r="D116" s="29"/>
      <c r="E116" s="30"/>
      <c r="F116" s="31" t="s">
        <v>87</v>
      </c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3"/>
      <c r="AU116" s="34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6"/>
      <c r="BT116" s="34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6"/>
      <c r="CS116" s="34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6"/>
    </row>
    <row r="117" s="27" customFormat="1" ht="18" customHeight="1">
      <c r="A117" s="28">
        <v>102</v>
      </c>
      <c r="B117" s="29"/>
      <c r="C117" s="29"/>
      <c r="D117" s="29"/>
      <c r="E117" s="30"/>
      <c r="F117" s="40" t="s">
        <v>88</v>
      </c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2"/>
      <c r="AU117" s="28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30"/>
      <c r="BT117" s="28">
        <v>2286</v>
      </c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30"/>
      <c r="CS117" s="28">
        <v>17</v>
      </c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30"/>
    </row>
    <row r="118" s="43" customFormat="1" ht="18" customHeight="1">
      <c r="A118" s="28">
        <v>103</v>
      </c>
      <c r="B118" s="29"/>
      <c r="C118" s="29"/>
      <c r="D118" s="29"/>
      <c r="E118" s="30"/>
      <c r="F118" s="40" t="s">
        <v>117</v>
      </c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2"/>
      <c r="AU118" s="28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30"/>
      <c r="BT118" s="28">
        <v>71</v>
      </c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30"/>
      <c r="CS118" s="28">
        <v>26</v>
      </c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30"/>
    </row>
    <row r="119" s="43" customFormat="1" ht="18" customHeight="1">
      <c r="A119" s="28">
        <v>104</v>
      </c>
      <c r="B119" s="29"/>
      <c r="C119" s="29"/>
      <c r="D119" s="29"/>
      <c r="E119" s="30"/>
      <c r="F119" s="40" t="s">
        <v>89</v>
      </c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2"/>
      <c r="AU119" s="28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30"/>
      <c r="BT119" s="28">
        <v>280</v>
      </c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30"/>
      <c r="CS119" s="28">
        <v>135</v>
      </c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30"/>
    </row>
    <row r="120" s="43" customFormat="1" ht="18" customHeight="1">
      <c r="A120" s="28">
        <v>105</v>
      </c>
      <c r="B120" s="29"/>
      <c r="C120" s="29"/>
      <c r="D120" s="29"/>
      <c r="E120" s="30"/>
      <c r="F120" s="31" t="s">
        <v>102</v>
      </c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3"/>
      <c r="AU120" s="28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30"/>
      <c r="BT120" s="28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30"/>
      <c r="CS120" s="28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30"/>
    </row>
    <row r="121" s="43" customFormat="1" ht="18" customHeight="1">
      <c r="A121" s="28">
        <v>106</v>
      </c>
      <c r="B121" s="29"/>
      <c r="C121" s="29"/>
      <c r="D121" s="29"/>
      <c r="E121" s="30"/>
      <c r="F121" s="40" t="s">
        <v>103</v>
      </c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2"/>
      <c r="AU121" s="28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30"/>
      <c r="BT121" s="28">
        <v>266</v>
      </c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30"/>
      <c r="CS121" s="28">
        <v>315</v>
      </c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30"/>
    </row>
    <row r="122" s="43" customFormat="1" ht="18" customHeight="1">
      <c r="A122" s="28">
        <v>107</v>
      </c>
      <c r="B122" s="29"/>
      <c r="C122" s="29"/>
      <c r="D122" s="29"/>
      <c r="E122" s="30"/>
      <c r="F122" s="31" t="s">
        <v>183</v>
      </c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3"/>
      <c r="AU122" s="34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6"/>
      <c r="BT122" s="34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6"/>
      <c r="CS122" s="34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6"/>
    </row>
    <row r="123" s="43" customFormat="1" ht="18" customHeight="1">
      <c r="A123" s="28">
        <v>108</v>
      </c>
      <c r="B123" s="29"/>
      <c r="C123" s="29"/>
      <c r="D123" s="29"/>
      <c r="E123" s="30"/>
      <c r="F123" s="40" t="s">
        <v>227</v>
      </c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2"/>
      <c r="AU123" s="28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30"/>
      <c r="BT123" s="28">
        <v>2470</v>
      </c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30"/>
      <c r="CS123" s="28">
        <v>37</v>
      </c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30"/>
    </row>
    <row r="124" s="43" customFormat="1" ht="18" customHeight="1">
      <c r="A124" s="28">
        <v>109</v>
      </c>
      <c r="B124" s="29"/>
      <c r="C124" s="29"/>
      <c r="D124" s="29"/>
      <c r="E124" s="30"/>
      <c r="F124" s="40" t="s">
        <v>184</v>
      </c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2"/>
      <c r="AU124" s="28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30"/>
      <c r="BT124" s="28">
        <v>155</v>
      </c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30"/>
      <c r="CS124" s="28">
        <v>97</v>
      </c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30"/>
    </row>
    <row r="125" s="27" customFormat="1" ht="18" customHeight="1">
      <c r="A125" s="28">
        <v>110</v>
      </c>
      <c r="B125" s="29"/>
      <c r="C125" s="29"/>
      <c r="D125" s="29"/>
      <c r="E125" s="30"/>
      <c r="F125" s="40" t="s">
        <v>185</v>
      </c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2"/>
      <c r="AU125" s="28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30"/>
      <c r="BT125" s="28">
        <v>568</v>
      </c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30"/>
      <c r="CS125" s="28">
        <v>297</v>
      </c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30"/>
    </row>
    <row r="126" s="27" customFormat="1" ht="18" customHeight="1">
      <c r="A126" s="28">
        <v>111</v>
      </c>
      <c r="B126" s="29"/>
      <c r="C126" s="29"/>
      <c r="D126" s="29"/>
      <c r="E126" s="30"/>
      <c r="F126" s="40" t="s">
        <v>186</v>
      </c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2"/>
      <c r="AU126" s="28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30"/>
      <c r="BT126" s="28">
        <v>19</v>
      </c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30"/>
      <c r="CS126" s="28">
        <v>27</v>
      </c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30"/>
    </row>
    <row r="127" s="27" customFormat="1" ht="18" customHeight="1">
      <c r="A127" s="28">
        <v>112</v>
      </c>
      <c r="B127" s="29"/>
      <c r="C127" s="29"/>
      <c r="D127" s="29"/>
      <c r="E127" s="30"/>
      <c r="F127" s="31" t="s">
        <v>35</v>
      </c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3"/>
      <c r="AU127" s="34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6"/>
      <c r="BT127" s="34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6"/>
      <c r="CS127" s="34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  <c r="ED127" s="35"/>
      <c r="EE127" s="35"/>
      <c r="EF127" s="35"/>
      <c r="EG127" s="35"/>
      <c r="EH127" s="35"/>
      <c r="EI127" s="35"/>
      <c r="EJ127" s="35"/>
      <c r="EK127" s="36"/>
    </row>
    <row r="128" s="27" customFormat="1" ht="18" customHeight="1">
      <c r="A128" s="28">
        <v>113</v>
      </c>
      <c r="B128" s="29"/>
      <c r="C128" s="29"/>
      <c r="D128" s="29"/>
      <c r="E128" s="30"/>
      <c r="F128" s="40" t="s">
        <v>36</v>
      </c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2"/>
      <c r="AU128" s="28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30"/>
      <c r="BT128" s="28">
        <v>2685</v>
      </c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30"/>
      <c r="CS128" s="28">
        <v>232</v>
      </c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30"/>
    </row>
    <row r="129" s="27" customFormat="1" ht="18" customHeight="1">
      <c r="A129" s="28">
        <v>114</v>
      </c>
      <c r="B129" s="29"/>
      <c r="C129" s="29"/>
      <c r="D129" s="29"/>
      <c r="E129" s="30"/>
      <c r="F129" s="40" t="s">
        <v>58</v>
      </c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2"/>
      <c r="AU129" s="28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30"/>
      <c r="BT129" s="28">
        <v>6</v>
      </c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30"/>
      <c r="CS129" s="28">
        <v>23</v>
      </c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30"/>
    </row>
    <row r="130" s="43" customFormat="1" ht="18" customHeight="1">
      <c r="A130" s="28">
        <v>115</v>
      </c>
      <c r="B130" s="29"/>
      <c r="C130" s="29"/>
      <c r="D130" s="29"/>
      <c r="E130" s="30"/>
      <c r="F130" s="40" t="s">
        <v>59</v>
      </c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2"/>
      <c r="AU130" s="28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30"/>
      <c r="BT130" s="28">
        <v>6</v>
      </c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30"/>
      <c r="CS130" s="28">
        <v>20</v>
      </c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30"/>
    </row>
    <row r="131" s="43" customFormat="1" ht="18" customHeight="1">
      <c r="A131" s="28">
        <v>116</v>
      </c>
      <c r="B131" s="29"/>
      <c r="C131" s="29"/>
      <c r="D131" s="29"/>
      <c r="E131" s="30"/>
      <c r="F131" s="40" t="s">
        <v>104</v>
      </c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2"/>
      <c r="AU131" s="28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30"/>
      <c r="BT131" s="28">
        <v>54</v>
      </c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30"/>
      <c r="CS131" s="28">
        <v>33</v>
      </c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30"/>
    </row>
    <row r="132" s="43" customFormat="1" ht="18" customHeight="1">
      <c r="A132" s="28">
        <v>117</v>
      </c>
      <c r="B132" s="29"/>
      <c r="C132" s="29"/>
      <c r="D132" s="29"/>
      <c r="E132" s="30"/>
      <c r="F132" s="40" t="s">
        <v>228</v>
      </c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2"/>
      <c r="AU132" s="28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30"/>
      <c r="BT132" s="28">
        <v>18</v>
      </c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30"/>
      <c r="CS132" s="28">
        <v>2</v>
      </c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30"/>
    </row>
    <row r="133" s="43" customFormat="1" ht="18" customHeight="1">
      <c r="A133" s="28">
        <v>118</v>
      </c>
      <c r="B133" s="29"/>
      <c r="C133" s="29"/>
      <c r="D133" s="29"/>
      <c r="E133" s="30"/>
      <c r="F133" s="31" t="s">
        <v>81</v>
      </c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3"/>
      <c r="AU133" s="34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6"/>
      <c r="BT133" s="34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6"/>
      <c r="CS133" s="34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/>
      <c r="DP133" s="35"/>
      <c r="DQ133" s="35"/>
      <c r="DR133" s="35"/>
      <c r="DS133" s="35"/>
      <c r="DT133" s="35"/>
      <c r="DU133" s="35"/>
      <c r="DV133" s="35"/>
      <c r="DW133" s="35"/>
      <c r="DX133" s="35"/>
      <c r="DY133" s="35"/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36"/>
    </row>
    <row r="134" s="43" customFormat="1" ht="18" customHeight="1">
      <c r="A134" s="28">
        <v>119</v>
      </c>
      <c r="B134" s="29"/>
      <c r="C134" s="29"/>
      <c r="D134" s="29"/>
      <c r="E134" s="30"/>
      <c r="F134" s="40" t="s">
        <v>82</v>
      </c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2"/>
      <c r="AU134" s="28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30"/>
      <c r="BT134" s="28">
        <v>1921</v>
      </c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30"/>
      <c r="CS134" s="28">
        <v>47</v>
      </c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30"/>
    </row>
    <row r="135" s="27" customFormat="1" ht="18" customHeight="1">
      <c r="A135" s="28">
        <v>120</v>
      </c>
      <c r="B135" s="29"/>
      <c r="C135" s="29"/>
      <c r="D135" s="29"/>
      <c r="E135" s="30"/>
      <c r="F135" s="40" t="s">
        <v>134</v>
      </c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2"/>
      <c r="AU135" s="28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30"/>
      <c r="BT135" s="28">
        <v>40</v>
      </c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30"/>
      <c r="CS135" s="28">
        <v>52</v>
      </c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30"/>
    </row>
    <row r="136" s="43" customFormat="1" ht="18" customHeight="1">
      <c r="A136" s="28">
        <v>121</v>
      </c>
      <c r="B136" s="29"/>
      <c r="C136" s="29"/>
      <c r="D136" s="29"/>
      <c r="E136" s="30"/>
      <c r="F136" s="40" t="s">
        <v>132</v>
      </c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2"/>
      <c r="AU136" s="28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30"/>
      <c r="BT136" s="28">
        <v>6</v>
      </c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30"/>
      <c r="CS136" s="28">
        <v>3</v>
      </c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30"/>
    </row>
    <row r="137" s="43" customFormat="1" ht="18" customHeight="1">
      <c r="A137" s="28">
        <v>122</v>
      </c>
      <c r="B137" s="29"/>
      <c r="C137" s="29"/>
      <c r="D137" s="29"/>
      <c r="E137" s="30"/>
      <c r="F137" s="40" t="s">
        <v>133</v>
      </c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2"/>
      <c r="AU137" s="28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30"/>
      <c r="BT137" s="28">
        <v>32</v>
      </c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30"/>
      <c r="CS137" s="28">
        <v>20</v>
      </c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30"/>
    </row>
    <row r="138" s="43" customFormat="1" ht="18" customHeight="1">
      <c r="A138" s="28">
        <v>123</v>
      </c>
      <c r="B138" s="29"/>
      <c r="C138" s="29"/>
      <c r="D138" s="29"/>
      <c r="E138" s="30"/>
      <c r="F138" s="31" t="s">
        <v>40</v>
      </c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3"/>
      <c r="AU138" s="34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6"/>
      <c r="BT138" s="34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6"/>
      <c r="CS138" s="34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6"/>
    </row>
    <row r="139" s="43" customFormat="1" ht="18" customHeight="1">
      <c r="A139" s="28">
        <v>124</v>
      </c>
      <c r="B139" s="29"/>
      <c r="C139" s="29"/>
      <c r="D139" s="29"/>
      <c r="E139" s="30"/>
      <c r="F139" s="40" t="s">
        <v>41</v>
      </c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2"/>
      <c r="AU139" s="28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30"/>
      <c r="BT139" s="28">
        <v>2499</v>
      </c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30"/>
      <c r="CS139" s="28">
        <v>296</v>
      </c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30"/>
    </row>
    <row r="140" s="27" customFormat="1" ht="18" customHeight="1">
      <c r="A140" s="28">
        <v>125</v>
      </c>
      <c r="B140" s="29"/>
      <c r="C140" s="29"/>
      <c r="D140" s="29"/>
      <c r="E140" s="30"/>
      <c r="F140" s="40" t="s">
        <v>193</v>
      </c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2"/>
      <c r="AU140" s="28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30"/>
      <c r="BT140" s="28">
        <v>27</v>
      </c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30"/>
      <c r="CS140" s="28">
        <v>6</v>
      </c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30"/>
    </row>
    <row r="141" s="27" customFormat="1" ht="18" customHeight="1">
      <c r="A141" s="28">
        <v>126</v>
      </c>
      <c r="B141" s="29"/>
      <c r="C141" s="29"/>
      <c r="D141" s="29"/>
      <c r="E141" s="30"/>
      <c r="F141" s="40" t="s">
        <v>194</v>
      </c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2"/>
      <c r="AU141" s="28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30"/>
      <c r="BT141" s="28">
        <v>51</v>
      </c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30"/>
      <c r="CS141" s="28">
        <v>13</v>
      </c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30"/>
    </row>
    <row r="142" s="27" customFormat="1" ht="18" customHeight="1">
      <c r="A142" s="28">
        <v>127</v>
      </c>
      <c r="B142" s="29"/>
      <c r="C142" s="29"/>
      <c r="D142" s="29"/>
      <c r="E142" s="30"/>
      <c r="F142" s="40" t="s">
        <v>195</v>
      </c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2"/>
      <c r="AU142" s="28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30"/>
      <c r="BT142" s="28">
        <v>17</v>
      </c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30"/>
      <c r="CS142" s="28">
        <v>11</v>
      </c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30"/>
    </row>
    <row r="143" s="27" customFormat="1" ht="18" customHeight="1">
      <c r="A143" s="28">
        <v>128</v>
      </c>
      <c r="B143" s="29"/>
      <c r="C143" s="29"/>
      <c r="D143" s="29"/>
      <c r="E143" s="30"/>
      <c r="F143" s="40" t="s">
        <v>196</v>
      </c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2"/>
      <c r="AU143" s="28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30"/>
      <c r="BT143" s="28">
        <v>62</v>
      </c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30"/>
      <c r="CS143" s="28">
        <v>38</v>
      </c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30"/>
    </row>
    <row r="144" s="27" customFormat="1" ht="18" customHeight="1">
      <c r="A144" s="28">
        <v>129</v>
      </c>
      <c r="B144" s="29"/>
      <c r="C144" s="29"/>
      <c r="D144" s="29"/>
      <c r="E144" s="30"/>
      <c r="F144" s="40" t="s">
        <v>197</v>
      </c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2"/>
      <c r="AU144" s="28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30"/>
      <c r="BT144" s="28">
        <v>10</v>
      </c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30"/>
      <c r="CS144" s="28">
        <v>6</v>
      </c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30"/>
    </row>
    <row r="145" s="27" customFormat="1" ht="18" customHeight="1">
      <c r="A145" s="28">
        <v>130</v>
      </c>
      <c r="B145" s="29"/>
      <c r="C145" s="29"/>
      <c r="D145" s="29"/>
      <c r="E145" s="30"/>
      <c r="F145" s="40" t="s">
        <v>192</v>
      </c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2"/>
      <c r="AU145" s="28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30"/>
      <c r="BT145" s="28">
        <v>6</v>
      </c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30"/>
      <c r="CS145" s="28">
        <v>1</v>
      </c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30"/>
    </row>
    <row r="146" s="27" customFormat="1" ht="18" customHeight="1">
      <c r="A146" s="28">
        <v>131</v>
      </c>
      <c r="B146" s="29"/>
      <c r="C146" s="29"/>
      <c r="D146" s="29"/>
      <c r="E146" s="30"/>
      <c r="F146" s="31" t="s">
        <v>42</v>
      </c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3"/>
      <c r="AU146" s="34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6"/>
      <c r="BT146" s="34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6"/>
      <c r="CS146" s="34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  <c r="DD146" s="35"/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/>
      <c r="DP146" s="35"/>
      <c r="DQ146" s="35"/>
      <c r="DR146" s="35"/>
      <c r="DS146" s="35"/>
      <c r="DT146" s="35"/>
      <c r="DU146" s="35"/>
      <c r="DV146" s="35"/>
      <c r="DW146" s="35"/>
      <c r="DX146" s="35"/>
      <c r="DY146" s="35"/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36"/>
    </row>
    <row r="147" s="27" customFormat="1" ht="18" customHeight="1">
      <c r="A147" s="28">
        <v>132</v>
      </c>
      <c r="B147" s="29"/>
      <c r="C147" s="29"/>
      <c r="D147" s="29"/>
      <c r="E147" s="30"/>
      <c r="F147" s="40" t="s">
        <v>43</v>
      </c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2"/>
      <c r="AU147" s="28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30"/>
      <c r="BT147" s="28">
        <v>2367</v>
      </c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30"/>
      <c r="CS147" s="28">
        <v>107</v>
      </c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30"/>
    </row>
    <row r="148" s="27" customFormat="1" ht="18" customHeight="1">
      <c r="A148" s="28">
        <v>133</v>
      </c>
      <c r="B148" s="29"/>
      <c r="C148" s="29"/>
      <c r="D148" s="29"/>
      <c r="E148" s="30"/>
      <c r="F148" s="40" t="s">
        <v>229</v>
      </c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2"/>
      <c r="AU148" s="28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30"/>
      <c r="BT148" s="28">
        <v>84</v>
      </c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30"/>
      <c r="CS148" s="28">
        <v>45</v>
      </c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30"/>
    </row>
    <row r="149" s="27" customFormat="1" ht="18" customHeight="1">
      <c r="A149" s="28">
        <v>134</v>
      </c>
      <c r="B149" s="29"/>
      <c r="C149" s="29"/>
      <c r="D149" s="29"/>
      <c r="E149" s="30"/>
      <c r="F149" s="40" t="s">
        <v>199</v>
      </c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2"/>
      <c r="AU149" s="28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30"/>
      <c r="BT149" s="28">
        <v>111</v>
      </c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30"/>
      <c r="CS149" s="28">
        <v>48</v>
      </c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30"/>
    </row>
    <row r="150" s="27" customFormat="1" ht="18" customHeight="1">
      <c r="A150" s="28">
        <v>135</v>
      </c>
      <c r="B150" s="29"/>
      <c r="C150" s="29"/>
      <c r="D150" s="29"/>
      <c r="E150" s="30"/>
      <c r="F150" s="31" t="s">
        <v>69</v>
      </c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3"/>
      <c r="AU150" s="34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6"/>
      <c r="BT150" s="34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6"/>
      <c r="CS150" s="34"/>
      <c r="CT150" s="35"/>
      <c r="CU150" s="35"/>
      <c r="CV150" s="35"/>
      <c r="CW150" s="35"/>
      <c r="CX150" s="35"/>
      <c r="CY150" s="35"/>
      <c r="CZ150" s="35"/>
      <c r="DA150" s="35"/>
      <c r="DB150" s="35"/>
      <c r="DC150" s="35"/>
      <c r="DD150" s="35"/>
      <c r="DE150" s="35"/>
      <c r="DF150" s="35"/>
      <c r="DG150" s="35"/>
      <c r="DH150" s="35"/>
      <c r="DI150" s="35"/>
      <c r="DJ150" s="35"/>
      <c r="DK150" s="35"/>
      <c r="DL150" s="35"/>
      <c r="DM150" s="35"/>
      <c r="DN150" s="35"/>
      <c r="DO150" s="35"/>
      <c r="DP150" s="35"/>
      <c r="DQ150" s="35"/>
      <c r="DR150" s="35"/>
      <c r="DS150" s="35"/>
      <c r="DT150" s="35"/>
      <c r="DU150" s="35"/>
      <c r="DV150" s="35"/>
      <c r="DW150" s="35"/>
      <c r="DX150" s="35"/>
      <c r="DY150" s="35"/>
      <c r="DZ150" s="35"/>
      <c r="EA150" s="35"/>
      <c r="EB150" s="35"/>
      <c r="EC150" s="35"/>
      <c r="ED150" s="35"/>
      <c r="EE150" s="35"/>
      <c r="EF150" s="35"/>
      <c r="EG150" s="35"/>
      <c r="EH150" s="35"/>
      <c r="EI150" s="35"/>
      <c r="EJ150" s="35"/>
      <c r="EK150" s="36"/>
    </row>
    <row r="151" s="27" customFormat="1" ht="18" customHeight="1">
      <c r="A151" s="28">
        <v>136</v>
      </c>
      <c r="B151" s="29"/>
      <c r="C151" s="29"/>
      <c r="D151" s="29"/>
      <c r="E151" s="30"/>
      <c r="F151" s="40" t="s">
        <v>70</v>
      </c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2"/>
      <c r="AU151" s="28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30"/>
      <c r="BT151" s="28">
        <v>2630</v>
      </c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30"/>
      <c r="CS151" s="28">
        <v>175</v>
      </c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30"/>
    </row>
    <row r="152" s="43" customFormat="1" ht="18" customHeight="1">
      <c r="A152" s="28">
        <v>137</v>
      </c>
      <c r="B152" s="29"/>
      <c r="C152" s="29"/>
      <c r="D152" s="29"/>
      <c r="E152" s="30"/>
      <c r="F152" s="40" t="s">
        <v>198</v>
      </c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2"/>
      <c r="AU152" s="28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30"/>
      <c r="BT152" s="28">
        <v>9</v>
      </c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30"/>
      <c r="CS152" s="28">
        <v>5</v>
      </c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30"/>
    </row>
    <row r="153" s="43" customFormat="1" ht="18" customHeight="1">
      <c r="A153" s="28">
        <v>138</v>
      </c>
      <c r="B153" s="29"/>
      <c r="C153" s="29"/>
      <c r="D153" s="29"/>
      <c r="E153" s="30"/>
      <c r="F153" s="40" t="s">
        <v>135</v>
      </c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2"/>
      <c r="AU153" s="28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30"/>
      <c r="BT153" s="28">
        <v>87</v>
      </c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30"/>
      <c r="CS153" s="28">
        <v>66</v>
      </c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30"/>
    </row>
    <row r="154" s="43" customFormat="1" ht="18" customHeight="1">
      <c r="A154" s="28">
        <v>139</v>
      </c>
      <c r="B154" s="29"/>
      <c r="C154" s="29"/>
      <c r="D154" s="29"/>
      <c r="E154" s="30"/>
      <c r="F154" s="31" t="s">
        <v>44</v>
      </c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3"/>
      <c r="AU154" s="34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6"/>
      <c r="BT154" s="34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6"/>
      <c r="CS154" s="34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5"/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  <c r="DQ154" s="35"/>
      <c r="DR154" s="35"/>
      <c r="DS154" s="35"/>
      <c r="DT154" s="35"/>
      <c r="DU154" s="35"/>
      <c r="DV154" s="35"/>
      <c r="DW154" s="35"/>
      <c r="DX154" s="35"/>
      <c r="DY154" s="35"/>
      <c r="DZ154" s="35"/>
      <c r="EA154" s="35"/>
      <c r="EB154" s="35"/>
      <c r="EC154" s="35"/>
      <c r="ED154" s="35"/>
      <c r="EE154" s="35"/>
      <c r="EF154" s="35"/>
      <c r="EG154" s="35"/>
      <c r="EH154" s="35"/>
      <c r="EI154" s="35"/>
      <c r="EJ154" s="35"/>
      <c r="EK154" s="36"/>
    </row>
    <row r="155" s="43" customFormat="1" ht="18" customHeight="1">
      <c r="A155" s="28">
        <v>140</v>
      </c>
      <c r="B155" s="29"/>
      <c r="C155" s="29"/>
      <c r="D155" s="29"/>
      <c r="E155" s="30"/>
      <c r="F155" s="40" t="s">
        <v>45</v>
      </c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2"/>
      <c r="AU155" s="28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30"/>
      <c r="BT155" s="28">
        <v>2956</v>
      </c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30"/>
      <c r="CS155" s="28">
        <v>207</v>
      </c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30"/>
    </row>
    <row r="156" s="43" customFormat="1" ht="18" customHeight="1">
      <c r="A156" s="28">
        <v>141</v>
      </c>
      <c r="B156" s="29"/>
      <c r="C156" s="29"/>
      <c r="D156" s="29"/>
      <c r="E156" s="30"/>
      <c r="F156" s="40" t="s">
        <v>200</v>
      </c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2"/>
      <c r="AU156" s="28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30"/>
      <c r="BT156" s="28">
        <v>24</v>
      </c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30"/>
      <c r="CS156" s="28">
        <v>17</v>
      </c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30"/>
    </row>
    <row r="157" s="2" customFormat="1" ht="18.75" customHeight="1">
      <c r="A157" s="28">
        <v>142</v>
      </c>
      <c r="B157" s="29"/>
      <c r="C157" s="29"/>
      <c r="D157" s="29"/>
      <c r="E157" s="30"/>
      <c r="F157" s="40" t="s">
        <v>91</v>
      </c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2"/>
      <c r="AU157" s="28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30"/>
      <c r="BT157" s="28">
        <v>274</v>
      </c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30"/>
      <c r="CS157" s="28">
        <v>159</v>
      </c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30"/>
    </row>
    <row r="158" s="2" customFormat="1">
      <c r="A158" s="31" t="s">
        <v>46</v>
      </c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3"/>
      <c r="AU158" s="34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5"/>
      <c r="BO158" s="35"/>
      <c r="BP158" s="35"/>
      <c r="BQ158" s="35"/>
      <c r="BR158" s="35"/>
      <c r="BS158" s="36"/>
      <c r="BT158" s="34">
        <f>SUM(BT16:CR157)</f>
        <v>82599</v>
      </c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6"/>
      <c r="CS158" s="34">
        <f>SUM(CS16:EK157)</f>
        <v>9120</v>
      </c>
      <c r="CT158" s="35"/>
      <c r="CU158" s="35"/>
      <c r="CV158" s="35"/>
      <c r="CW158" s="35"/>
      <c r="CX158" s="35"/>
      <c r="CY158" s="35"/>
      <c r="CZ158" s="35"/>
      <c r="DA158" s="35"/>
      <c r="DB158" s="35"/>
      <c r="DC158" s="35"/>
      <c r="DD158" s="35"/>
      <c r="DE158" s="35"/>
      <c r="DF158" s="35"/>
      <c r="DG158" s="35"/>
      <c r="DH158" s="35"/>
      <c r="DI158" s="35"/>
      <c r="DJ158" s="35"/>
      <c r="DK158" s="35"/>
      <c r="DL158" s="35"/>
      <c r="DM158" s="35"/>
      <c r="DN158" s="35"/>
      <c r="DO158" s="35"/>
      <c r="DP158" s="35"/>
      <c r="DQ158" s="35"/>
      <c r="DR158" s="35"/>
      <c r="DS158" s="35"/>
      <c r="DT158" s="35"/>
      <c r="DU158" s="35"/>
      <c r="DV158" s="35"/>
      <c r="DW158" s="35"/>
      <c r="DX158" s="35"/>
      <c r="DY158" s="35"/>
      <c r="DZ158" s="35"/>
      <c r="EA158" s="35"/>
      <c r="EB158" s="35"/>
      <c r="EC158" s="35"/>
      <c r="ED158" s="35"/>
      <c r="EE158" s="35"/>
      <c r="EF158" s="35"/>
      <c r="EG158" s="35"/>
      <c r="EH158" s="35"/>
      <c r="EI158" s="35"/>
      <c r="EJ158" s="35"/>
      <c r="EK158" s="36"/>
    </row>
    <row r="159" s="9" customFormat="1">
      <c r="A159" s="2"/>
      <c r="B159" s="19"/>
      <c r="C159" s="19"/>
      <c r="D159" s="19"/>
      <c r="E159" s="19"/>
      <c r="F159" s="2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</row>
    <row r="160" s="20" customFormat="1" ht="12.75" customHeight="1">
      <c r="A160" s="5" t="s">
        <v>47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44" t="s">
        <v>61</v>
      </c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23"/>
      <c r="DD160" s="23"/>
      <c r="DE160" s="23"/>
      <c r="DF160" s="23"/>
      <c r="DG160" s="23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FE160" s="20" t="s">
        <v>54</v>
      </c>
    </row>
    <row r="161" ht="12.7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6" t="s">
        <v>49</v>
      </c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J161" s="46"/>
      <c r="BK161" s="46"/>
      <c r="BL161" s="46"/>
      <c r="BM161" s="46"/>
      <c r="BN161" s="46"/>
      <c r="BO161" s="46"/>
      <c r="BP161" s="46"/>
      <c r="BQ161" s="46"/>
      <c r="BR161" s="46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23"/>
      <c r="DD161" s="23"/>
      <c r="DE161" s="23"/>
      <c r="DF161" s="23"/>
      <c r="DG161" s="23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</row>
    <row r="162" ht="12.75" customHeight="1">
      <c r="A162" s="47" t="s">
        <v>50</v>
      </c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9"/>
      <c r="AF162" s="9"/>
      <c r="AG162" s="9"/>
      <c r="AH162" s="9"/>
      <c r="AI162" s="9"/>
      <c r="AJ162" s="47" t="s">
        <v>51</v>
      </c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9"/>
      <c r="CJ162" s="9"/>
      <c r="CK162" s="9"/>
      <c r="CL162" s="9"/>
      <c r="CM162" s="9"/>
      <c r="CN162" s="9"/>
      <c r="CO162" s="9"/>
      <c r="CP162" s="9"/>
      <c r="CQ162" s="9"/>
      <c r="CR162" s="9"/>
      <c r="CS162" s="9"/>
      <c r="CT162" s="9"/>
      <c r="CU162" s="9"/>
      <c r="CV162" s="9"/>
      <c r="CW162" s="9"/>
      <c r="CX162" s="9"/>
      <c r="CY162" s="9"/>
      <c r="CZ162" s="9"/>
      <c r="DA162" s="9"/>
      <c r="DB162" s="9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</row>
    <row r="163" ht="12.75" customHeight="1">
      <c r="A163" s="46" t="s">
        <v>52</v>
      </c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5"/>
      <c r="AF163" s="45"/>
      <c r="AG163" s="45"/>
      <c r="AH163" s="45"/>
      <c r="AI163" s="20"/>
      <c r="AJ163" s="46" t="s">
        <v>53</v>
      </c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J163" s="46"/>
      <c r="BK163" s="46"/>
      <c r="BL163" s="46"/>
      <c r="BM163" s="46"/>
      <c r="BN163" s="45"/>
      <c r="BO163" s="45"/>
      <c r="BP163" s="45"/>
      <c r="BQ163" s="45"/>
      <c r="BR163" s="45"/>
      <c r="BS163" s="45"/>
      <c r="BT163" s="45"/>
      <c r="BU163" s="45"/>
      <c r="BV163" s="45"/>
      <c r="BW163" s="45"/>
      <c r="BX163" s="45"/>
      <c r="BY163" s="45"/>
      <c r="BZ163" s="45"/>
      <c r="CA163" s="45"/>
      <c r="CB163" s="45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</row>
  </sheetData>
  <mergeCells count="738">
    <mergeCell ref="DU2:EK2"/>
    <mergeCell ref="A4:EH4"/>
    <mergeCell ref="A6:FE6"/>
    <mergeCell ref="A8:FE8"/>
    <mergeCell ref="A10:W10"/>
    <mergeCell ref="X10:AW10"/>
    <mergeCell ref="A12:EW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97:E97"/>
    <mergeCell ref="F97:AT97"/>
    <mergeCell ref="AU97:BS97"/>
    <mergeCell ref="BT97:CR97"/>
    <mergeCell ref="CS97:EK97"/>
    <mergeCell ref="A98:E98"/>
    <mergeCell ref="F98:AT98"/>
    <mergeCell ref="AU98:BS98"/>
    <mergeCell ref="BT98:CR98"/>
    <mergeCell ref="CS98:EK98"/>
    <mergeCell ref="A99:E99"/>
    <mergeCell ref="F99:AT99"/>
    <mergeCell ref="AU99:BS99"/>
    <mergeCell ref="BT99:CR99"/>
    <mergeCell ref="CS99:EK99"/>
    <mergeCell ref="A100:E100"/>
    <mergeCell ref="F100:AT100"/>
    <mergeCell ref="AU100:BS100"/>
    <mergeCell ref="BT100:CR100"/>
    <mergeCell ref="CS100:EK100"/>
    <mergeCell ref="A101:E101"/>
    <mergeCell ref="F101:AT101"/>
    <mergeCell ref="AU101:BS101"/>
    <mergeCell ref="BT101:CR101"/>
    <mergeCell ref="CS101:EK101"/>
    <mergeCell ref="A102:E102"/>
    <mergeCell ref="F102:AT102"/>
    <mergeCell ref="AU102:BS102"/>
    <mergeCell ref="BT102:CR102"/>
    <mergeCell ref="CS102:EK102"/>
    <mergeCell ref="A103:E103"/>
    <mergeCell ref="F103:AT103"/>
    <mergeCell ref="AU103:BS103"/>
    <mergeCell ref="BT103:CR103"/>
    <mergeCell ref="CS103:EK103"/>
    <mergeCell ref="A104:E104"/>
    <mergeCell ref="F104:AT104"/>
    <mergeCell ref="AU104:BS104"/>
    <mergeCell ref="BT104:CR104"/>
    <mergeCell ref="CS104:EK104"/>
    <mergeCell ref="A105:E105"/>
    <mergeCell ref="F105:AT105"/>
    <mergeCell ref="AU105:BS105"/>
    <mergeCell ref="BT105:CR105"/>
    <mergeCell ref="CS105:EK105"/>
    <mergeCell ref="A106:E106"/>
    <mergeCell ref="F106:AT106"/>
    <mergeCell ref="AU106:BS106"/>
    <mergeCell ref="BT106:CR106"/>
    <mergeCell ref="CS106:EK106"/>
    <mergeCell ref="A107:E107"/>
    <mergeCell ref="F107:AT107"/>
    <mergeCell ref="AU107:BS107"/>
    <mergeCell ref="BT107:CR107"/>
    <mergeCell ref="CS107:EK107"/>
    <mergeCell ref="A108:E108"/>
    <mergeCell ref="F108:AT108"/>
    <mergeCell ref="AU108:BS108"/>
    <mergeCell ref="BT108:CR108"/>
    <mergeCell ref="CS108:EK108"/>
    <mergeCell ref="A109:E109"/>
    <mergeCell ref="F109:AT109"/>
    <mergeCell ref="AU109:BS109"/>
    <mergeCell ref="BT109:CR109"/>
    <mergeCell ref="CS109:EK109"/>
    <mergeCell ref="A110:E110"/>
    <mergeCell ref="F110:AT110"/>
    <mergeCell ref="AU110:BS110"/>
    <mergeCell ref="BT110:CR110"/>
    <mergeCell ref="CS110:EK110"/>
    <mergeCell ref="A111:E111"/>
    <mergeCell ref="F111:AT111"/>
    <mergeCell ref="AU111:BS111"/>
    <mergeCell ref="BT111:CR111"/>
    <mergeCell ref="CS111:EK111"/>
    <mergeCell ref="A112:E112"/>
    <mergeCell ref="F112:AT112"/>
    <mergeCell ref="AU112:BS112"/>
    <mergeCell ref="BT112:CR112"/>
    <mergeCell ref="CS112:EK112"/>
    <mergeCell ref="A113:E113"/>
    <mergeCell ref="F113:AT113"/>
    <mergeCell ref="AU113:BS113"/>
    <mergeCell ref="BT113:CR113"/>
    <mergeCell ref="CS113:EK113"/>
    <mergeCell ref="A114:E114"/>
    <mergeCell ref="F114:AT114"/>
    <mergeCell ref="AU114:BS114"/>
    <mergeCell ref="BT114:CR114"/>
    <mergeCell ref="CS114:EK114"/>
    <mergeCell ref="A115:E115"/>
    <mergeCell ref="F115:AT115"/>
    <mergeCell ref="AU115:BS115"/>
    <mergeCell ref="BT115:CR115"/>
    <mergeCell ref="CS115:EK115"/>
    <mergeCell ref="A116:E116"/>
    <mergeCell ref="F116:AT116"/>
    <mergeCell ref="AU116:BS116"/>
    <mergeCell ref="BT116:CR116"/>
    <mergeCell ref="CS116:EK116"/>
    <mergeCell ref="A117:E117"/>
    <mergeCell ref="F117:AT117"/>
    <mergeCell ref="AU117:BS117"/>
    <mergeCell ref="BT117:CR117"/>
    <mergeCell ref="CS117:EK117"/>
    <mergeCell ref="A118:E118"/>
    <mergeCell ref="F118:AT118"/>
    <mergeCell ref="AU118:BS118"/>
    <mergeCell ref="BT118:CR118"/>
    <mergeCell ref="CS118:EK118"/>
    <mergeCell ref="A119:E119"/>
    <mergeCell ref="F119:AT119"/>
    <mergeCell ref="AU119:BS119"/>
    <mergeCell ref="BT119:CR119"/>
    <mergeCell ref="CS119:EK119"/>
    <mergeCell ref="A120:E120"/>
    <mergeCell ref="F120:AT120"/>
    <mergeCell ref="AU120:BS120"/>
    <mergeCell ref="BT120:CR120"/>
    <mergeCell ref="CS120:EK120"/>
    <mergeCell ref="A121:E121"/>
    <mergeCell ref="F121:AT121"/>
    <mergeCell ref="AU121:BS121"/>
    <mergeCell ref="BT121:CR121"/>
    <mergeCell ref="CS121:EK121"/>
    <mergeCell ref="A122:E122"/>
    <mergeCell ref="F122:AT122"/>
    <mergeCell ref="AU122:BS122"/>
    <mergeCell ref="BT122:CR122"/>
    <mergeCell ref="CS122:EK122"/>
    <mergeCell ref="A123:E123"/>
    <mergeCell ref="F123:AT123"/>
    <mergeCell ref="AU123:BS123"/>
    <mergeCell ref="BT123:CR123"/>
    <mergeCell ref="CS123:EK123"/>
    <mergeCell ref="A124:E124"/>
    <mergeCell ref="F124:AT124"/>
    <mergeCell ref="AU124:BS124"/>
    <mergeCell ref="BT124:CR124"/>
    <mergeCell ref="CS124:EK124"/>
    <mergeCell ref="A125:E125"/>
    <mergeCell ref="F125:AT125"/>
    <mergeCell ref="AU125:BS125"/>
    <mergeCell ref="BT125:CR125"/>
    <mergeCell ref="CS125:EK125"/>
    <mergeCell ref="A126:E126"/>
    <mergeCell ref="F126:AT126"/>
    <mergeCell ref="AU126:BS126"/>
    <mergeCell ref="BT126:CR126"/>
    <mergeCell ref="CS126:EK126"/>
    <mergeCell ref="A127:E127"/>
    <mergeCell ref="F127:AT127"/>
    <mergeCell ref="AU127:BS127"/>
    <mergeCell ref="BT127:CR127"/>
    <mergeCell ref="CS127:EK127"/>
    <mergeCell ref="A128:E128"/>
    <mergeCell ref="F128:AT128"/>
    <mergeCell ref="AU128:BS128"/>
    <mergeCell ref="BT128:CR128"/>
    <mergeCell ref="CS128:EK128"/>
    <mergeCell ref="A129:E129"/>
    <mergeCell ref="F129:AT129"/>
    <mergeCell ref="AU129:BS129"/>
    <mergeCell ref="BT129:CR129"/>
    <mergeCell ref="CS129:EK129"/>
    <mergeCell ref="A130:E130"/>
    <mergeCell ref="F130:AT130"/>
    <mergeCell ref="AU130:BS130"/>
    <mergeCell ref="BT130:CR130"/>
    <mergeCell ref="CS130:EK130"/>
    <mergeCell ref="A131:E131"/>
    <mergeCell ref="F131:AT131"/>
    <mergeCell ref="AU131:BS131"/>
    <mergeCell ref="BT131:CR131"/>
    <mergeCell ref="CS131:EK131"/>
    <mergeCell ref="A132:E132"/>
    <mergeCell ref="F132:AT132"/>
    <mergeCell ref="AU132:BS132"/>
    <mergeCell ref="BT132:CR132"/>
    <mergeCell ref="CS132:EK132"/>
    <mergeCell ref="A133:E133"/>
    <mergeCell ref="F133:AT133"/>
    <mergeCell ref="AU133:BS133"/>
    <mergeCell ref="BT133:CR133"/>
    <mergeCell ref="CS133:EK133"/>
    <mergeCell ref="A134:E134"/>
    <mergeCell ref="F134:AT134"/>
    <mergeCell ref="AU134:BS134"/>
    <mergeCell ref="BT134:CR134"/>
    <mergeCell ref="CS134:EK134"/>
    <mergeCell ref="A135:E135"/>
    <mergeCell ref="F135:AT135"/>
    <mergeCell ref="AU135:BS135"/>
    <mergeCell ref="BT135:CR135"/>
    <mergeCell ref="CS135:EK135"/>
    <mergeCell ref="A136:E136"/>
    <mergeCell ref="F136:AT136"/>
    <mergeCell ref="AU136:BS136"/>
    <mergeCell ref="BT136:CR136"/>
    <mergeCell ref="CS136:EK136"/>
    <mergeCell ref="A137:E137"/>
    <mergeCell ref="F137:AT137"/>
    <mergeCell ref="AU137:BS137"/>
    <mergeCell ref="BT137:CR137"/>
    <mergeCell ref="CS137:EK137"/>
    <mergeCell ref="A138:E138"/>
    <mergeCell ref="F138:AT138"/>
    <mergeCell ref="AU138:BS138"/>
    <mergeCell ref="BT138:CR138"/>
    <mergeCell ref="CS138:EK138"/>
    <mergeCell ref="A139:E139"/>
    <mergeCell ref="F139:AT139"/>
    <mergeCell ref="AU139:BS139"/>
    <mergeCell ref="BT139:CR139"/>
    <mergeCell ref="CS139:EK139"/>
    <mergeCell ref="A140:E140"/>
    <mergeCell ref="F140:AT140"/>
    <mergeCell ref="AU140:BS140"/>
    <mergeCell ref="BT140:CR140"/>
    <mergeCell ref="CS140:EK140"/>
    <mergeCell ref="A141:E141"/>
    <mergeCell ref="F141:AT141"/>
    <mergeCell ref="AU141:BS141"/>
    <mergeCell ref="BT141:CR141"/>
    <mergeCell ref="CS141:EK141"/>
    <mergeCell ref="A142:E142"/>
    <mergeCell ref="F142:AT142"/>
    <mergeCell ref="AU142:BS142"/>
    <mergeCell ref="BT142:CR142"/>
    <mergeCell ref="CS142:EK142"/>
    <mergeCell ref="A143:E143"/>
    <mergeCell ref="F143:AT143"/>
    <mergeCell ref="AU143:BS143"/>
    <mergeCell ref="BT143:CR143"/>
    <mergeCell ref="CS143:EK143"/>
    <mergeCell ref="A144:E144"/>
    <mergeCell ref="F144:AT144"/>
    <mergeCell ref="AU144:BS144"/>
    <mergeCell ref="BT144:CR144"/>
    <mergeCell ref="CS144:EK144"/>
    <mergeCell ref="A145:E145"/>
    <mergeCell ref="F145:AT145"/>
    <mergeCell ref="AU145:BS145"/>
    <mergeCell ref="BT145:CR145"/>
    <mergeCell ref="CS145:EK145"/>
    <mergeCell ref="A146:E146"/>
    <mergeCell ref="F146:AT146"/>
    <mergeCell ref="AU146:BS146"/>
    <mergeCell ref="BT146:CR146"/>
    <mergeCell ref="CS146:EK146"/>
    <mergeCell ref="A147:E147"/>
    <mergeCell ref="F147:AT147"/>
    <mergeCell ref="AU147:BS147"/>
    <mergeCell ref="BT147:CR147"/>
    <mergeCell ref="CS147:EK147"/>
    <mergeCell ref="A148:E148"/>
    <mergeCell ref="F148:AT148"/>
    <mergeCell ref="AU148:BS148"/>
    <mergeCell ref="BT148:CR148"/>
    <mergeCell ref="CS148:EK148"/>
    <mergeCell ref="A149:E149"/>
    <mergeCell ref="F149:AT149"/>
    <mergeCell ref="AU149:BS149"/>
    <mergeCell ref="BT149:CR149"/>
    <mergeCell ref="CS149:EK149"/>
    <mergeCell ref="A150:E150"/>
    <mergeCell ref="F150:AT150"/>
    <mergeCell ref="AU150:BS150"/>
    <mergeCell ref="BT150:CR150"/>
    <mergeCell ref="CS150:EK150"/>
    <mergeCell ref="A151:E151"/>
    <mergeCell ref="F151:AT151"/>
    <mergeCell ref="AU151:BS151"/>
    <mergeCell ref="BT151:CR151"/>
    <mergeCell ref="CS151:EK151"/>
    <mergeCell ref="A152:E152"/>
    <mergeCell ref="F152:AT152"/>
    <mergeCell ref="AU152:BS152"/>
    <mergeCell ref="BT152:CR152"/>
    <mergeCell ref="CS152:EK152"/>
    <mergeCell ref="A153:E153"/>
    <mergeCell ref="F153:AT153"/>
    <mergeCell ref="AU153:BS153"/>
    <mergeCell ref="BT153:CR153"/>
    <mergeCell ref="CS153:EK153"/>
    <mergeCell ref="A154:E154"/>
    <mergeCell ref="F154:AT154"/>
    <mergeCell ref="AU154:BS154"/>
    <mergeCell ref="BT154:CR154"/>
    <mergeCell ref="CS154:EK154"/>
    <mergeCell ref="A155:E155"/>
    <mergeCell ref="F155:AT155"/>
    <mergeCell ref="AU155:BS155"/>
    <mergeCell ref="BT155:CR155"/>
    <mergeCell ref="CS155:EK155"/>
    <mergeCell ref="A156:E156"/>
    <mergeCell ref="F156:AT156"/>
    <mergeCell ref="AU156:BS156"/>
    <mergeCell ref="BT156:CR156"/>
    <mergeCell ref="CS156:EK156"/>
    <mergeCell ref="A157:E157"/>
    <mergeCell ref="F157:AT157"/>
    <mergeCell ref="AU157:BS157"/>
    <mergeCell ref="BT157:CR157"/>
    <mergeCell ref="CS157:EK157"/>
    <mergeCell ref="A158:AT158"/>
    <mergeCell ref="AU158:BS158"/>
    <mergeCell ref="BT158:CR158"/>
    <mergeCell ref="CS158:EK158"/>
    <mergeCell ref="A160:AO160"/>
    <mergeCell ref="AP160:DB160"/>
    <mergeCell ref="AP161:DB161"/>
    <mergeCell ref="A162:AD162"/>
    <mergeCell ref="AJ162:BM162"/>
    <mergeCell ref="A163:AD163"/>
    <mergeCell ref="AJ163:BM163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61" zoomScale="100" workbookViewId="0">
      <selection activeCell="GB83" activeCellId="0" sqref="GB83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8" t="s">
        <v>0</v>
      </c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30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232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5" t="s">
        <v>220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93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233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75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10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27" customFormat="1" ht="18" customHeight="1">
      <c r="A18" s="28">
        <v>3</v>
      </c>
      <c r="B18" s="29"/>
      <c r="C18" s="29"/>
      <c r="D18" s="29"/>
      <c r="E18" s="30"/>
      <c r="F18" s="31" t="s">
        <v>108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3"/>
      <c r="AU18" s="34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6"/>
      <c r="BT18" s="34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6"/>
      <c r="CS18" s="34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6"/>
    </row>
    <row r="19" s="27" customFormat="1" ht="18" customHeight="1">
      <c r="A19" s="28">
        <v>4</v>
      </c>
      <c r="B19" s="29"/>
      <c r="C19" s="29"/>
      <c r="D19" s="29"/>
      <c r="E19" s="30"/>
      <c r="F19" s="40" t="s">
        <v>234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18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1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  <c r="EL19" s="43"/>
      <c r="EM19" s="43"/>
      <c r="EN19" s="43"/>
      <c r="EO19" s="43"/>
      <c r="EP19" s="43"/>
      <c r="EQ19" s="43"/>
      <c r="ER19" s="43"/>
      <c r="ES19" s="43"/>
      <c r="ET19" s="43"/>
    </row>
    <row r="20" s="43" customFormat="1" ht="18" customHeight="1">
      <c r="A20" s="28">
        <v>5</v>
      </c>
      <c r="B20" s="29"/>
      <c r="C20" s="29"/>
      <c r="D20" s="29"/>
      <c r="E20" s="30"/>
      <c r="F20" s="40" t="s">
        <v>109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2"/>
      <c r="AU20" s="28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30"/>
      <c r="BT20" s="28">
        <v>4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30"/>
      <c r="CS20" s="28">
        <v>100</v>
      </c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30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110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3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68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28">
        <v>7</v>
      </c>
      <c r="B22" s="29"/>
      <c r="C22" s="29"/>
      <c r="D22" s="29"/>
      <c r="E22" s="30"/>
      <c r="F22" s="31" t="s">
        <v>14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34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6"/>
      <c r="BT22" s="34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6"/>
      <c r="CS22" s="34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6"/>
    </row>
    <row r="23" s="27" customFormat="1" ht="18" customHeight="1">
      <c r="A23" s="28">
        <v>8</v>
      </c>
      <c r="B23" s="29"/>
      <c r="C23" s="29"/>
      <c r="D23" s="29"/>
      <c r="E23" s="30"/>
      <c r="F23" s="40" t="s">
        <v>15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64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81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28">
        <v>9</v>
      </c>
      <c r="B24" s="29"/>
      <c r="C24" s="29"/>
      <c r="D24" s="29"/>
      <c r="E24" s="30"/>
      <c r="F24" s="40" t="s">
        <v>223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1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300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18" customHeight="1">
      <c r="A25" s="28">
        <v>10</v>
      </c>
      <c r="B25" s="29"/>
      <c r="C25" s="29"/>
      <c r="D25" s="29"/>
      <c r="E25" s="30"/>
      <c r="F25" s="40" t="s">
        <v>222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5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280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27" customFormat="1" ht="18" customHeight="1">
      <c r="A26" s="28">
        <v>11</v>
      </c>
      <c r="B26" s="29"/>
      <c r="C26" s="29"/>
      <c r="D26" s="29"/>
      <c r="E26" s="30"/>
      <c r="F26" s="31" t="s">
        <v>16</v>
      </c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3"/>
      <c r="AU26" s="34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6"/>
      <c r="BT26" s="34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6"/>
      <c r="CS26" s="34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6"/>
    </row>
    <row r="27" s="27" customFormat="1" ht="18" customHeight="1">
      <c r="A27" s="28">
        <v>12</v>
      </c>
      <c r="B27" s="29"/>
      <c r="C27" s="29"/>
      <c r="D27" s="29"/>
      <c r="E27" s="30"/>
      <c r="F27" s="40" t="s">
        <v>17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124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35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27" customFormat="1" ht="18" customHeight="1">
      <c r="A28" s="28">
        <v>13</v>
      </c>
      <c r="B28" s="29"/>
      <c r="C28" s="29"/>
      <c r="D28" s="29"/>
      <c r="E28" s="30"/>
      <c r="F28" s="31" t="s">
        <v>19</v>
      </c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3"/>
      <c r="AU28" s="34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6"/>
      <c r="BT28" s="34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6"/>
      <c r="CS28" s="34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6"/>
    </row>
    <row r="29" s="43" customFormat="1" ht="18" customHeight="1">
      <c r="A29" s="28">
        <v>14</v>
      </c>
      <c r="B29" s="29"/>
      <c r="C29" s="29"/>
      <c r="D29" s="29"/>
      <c r="E29" s="30"/>
      <c r="F29" s="40" t="s">
        <v>95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5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92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43" customFormat="1" ht="18" customHeight="1">
      <c r="A30" s="28">
        <v>15</v>
      </c>
      <c r="B30" s="29"/>
      <c r="C30" s="29"/>
      <c r="D30" s="29"/>
      <c r="E30" s="30"/>
      <c r="F30" s="40" t="s">
        <v>96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1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15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43" customFormat="1" ht="18" customHeight="1">
      <c r="A31" s="28">
        <v>16</v>
      </c>
      <c r="B31" s="29"/>
      <c r="C31" s="29"/>
      <c r="D31" s="29"/>
      <c r="E31" s="30"/>
      <c r="F31" s="40" t="s">
        <v>97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6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70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27" customFormat="1" ht="18" customHeight="1">
      <c r="A32" s="28">
        <v>17</v>
      </c>
      <c r="B32" s="29"/>
      <c r="C32" s="29"/>
      <c r="D32" s="29"/>
      <c r="E32" s="30"/>
      <c r="F32" s="31" t="s">
        <v>84</v>
      </c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3"/>
      <c r="AU32" s="34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6"/>
      <c r="BT32" s="34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6"/>
      <c r="CS32" s="34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6"/>
    </row>
    <row r="33" s="43" customFormat="1" ht="18" customHeight="1">
      <c r="A33" s="28">
        <v>18</v>
      </c>
      <c r="B33" s="29"/>
      <c r="C33" s="29"/>
      <c r="D33" s="29"/>
      <c r="E33" s="30"/>
      <c r="F33" s="40" t="s">
        <v>85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49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45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43" customFormat="1" ht="18" customHeight="1">
      <c r="A34" s="28">
        <v>19</v>
      </c>
      <c r="B34" s="29"/>
      <c r="C34" s="29"/>
      <c r="D34" s="29"/>
      <c r="E34" s="30"/>
      <c r="F34" s="40" t="s">
        <v>116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1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19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s="27" customFormat="1" ht="18" customHeight="1">
      <c r="A35" s="28">
        <v>20</v>
      </c>
      <c r="B35" s="29"/>
      <c r="C35" s="29"/>
      <c r="D35" s="29"/>
      <c r="E35" s="30"/>
      <c r="F35" s="31" t="s">
        <v>98</v>
      </c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3"/>
      <c r="AU35" s="34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6"/>
      <c r="BT35" s="34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6"/>
      <c r="CS35" s="34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6"/>
    </row>
    <row r="36" s="27" customFormat="1" ht="18" customHeight="1">
      <c r="A36" s="28">
        <v>21</v>
      </c>
      <c r="B36" s="29"/>
      <c r="C36" s="29"/>
      <c r="D36" s="29"/>
      <c r="E36" s="30"/>
      <c r="F36" s="40" t="s">
        <v>99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32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0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27" customFormat="1" ht="18" customHeight="1">
      <c r="A37" s="28">
        <v>22</v>
      </c>
      <c r="B37" s="29"/>
      <c r="C37" s="29"/>
      <c r="D37" s="29"/>
      <c r="E37" s="30"/>
      <c r="F37" s="40" t="s">
        <v>156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5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1480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27" customFormat="1" ht="18" customHeight="1">
      <c r="A38" s="28">
        <v>23</v>
      </c>
      <c r="B38" s="29"/>
      <c r="C38" s="29"/>
      <c r="D38" s="29"/>
      <c r="E38" s="30"/>
      <c r="F38" s="31" t="s">
        <v>21</v>
      </c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3"/>
      <c r="AU38" s="34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6"/>
      <c r="BT38" s="34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6"/>
      <c r="CS38" s="34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6"/>
    </row>
    <row r="39" s="27" customFormat="1" ht="18" customHeight="1">
      <c r="A39" s="28">
        <v>24</v>
      </c>
      <c r="B39" s="29"/>
      <c r="C39" s="29"/>
      <c r="D39" s="29"/>
      <c r="E39" s="30"/>
      <c r="F39" s="40" t="s">
        <v>22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91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26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27" customFormat="1" ht="18" customHeight="1">
      <c r="A40" s="28">
        <v>25</v>
      </c>
      <c r="B40" s="29"/>
      <c r="C40" s="29"/>
      <c r="D40" s="29"/>
      <c r="E40" s="30"/>
      <c r="F40" s="40" t="s">
        <v>100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1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0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27" customFormat="1" ht="18" customHeight="1">
      <c r="A41" s="28">
        <v>26</v>
      </c>
      <c r="B41" s="29"/>
      <c r="C41" s="29"/>
      <c r="D41" s="29"/>
      <c r="E41" s="30"/>
      <c r="F41" s="31" t="s">
        <v>65</v>
      </c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3"/>
      <c r="AU41" s="34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6"/>
      <c r="BT41" s="34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6"/>
      <c r="CS41" s="34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6"/>
    </row>
    <row r="42" s="27" customFormat="1" ht="18" customHeight="1">
      <c r="A42" s="28">
        <v>27</v>
      </c>
      <c r="B42" s="29"/>
      <c r="C42" s="29"/>
      <c r="D42" s="29"/>
      <c r="E42" s="30"/>
      <c r="F42" s="40" t="s">
        <v>66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90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19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27" customFormat="1" ht="18" customHeight="1">
      <c r="A43" s="28">
        <v>28</v>
      </c>
      <c r="B43" s="29"/>
      <c r="C43" s="29"/>
      <c r="D43" s="29"/>
      <c r="E43" s="30"/>
      <c r="F43" s="31" t="s">
        <v>73</v>
      </c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3"/>
      <c r="AU43" s="34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6"/>
      <c r="BT43" s="34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6"/>
      <c r="CS43" s="34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6"/>
    </row>
    <row r="44" s="27" customFormat="1" ht="18" customHeight="1">
      <c r="A44" s="28">
        <v>29</v>
      </c>
      <c r="B44" s="29"/>
      <c r="C44" s="29"/>
      <c r="D44" s="29"/>
      <c r="E44" s="30"/>
      <c r="F44" s="40" t="s">
        <v>74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81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8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27" customFormat="1" ht="18" customHeight="1">
      <c r="A45" s="28">
        <v>30</v>
      </c>
      <c r="B45" s="29"/>
      <c r="C45" s="29"/>
      <c r="D45" s="29"/>
      <c r="E45" s="30"/>
      <c r="F45" s="40" t="s">
        <v>101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1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0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27" customFormat="1" ht="18" customHeight="1">
      <c r="A46" s="28">
        <v>31</v>
      </c>
      <c r="B46" s="29"/>
      <c r="C46" s="29"/>
      <c r="D46" s="29"/>
      <c r="E46" s="30"/>
      <c r="F46" s="31" t="s">
        <v>23</v>
      </c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3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27" customFormat="1" ht="18" customHeight="1">
      <c r="A47" s="28">
        <v>32</v>
      </c>
      <c r="B47" s="29"/>
      <c r="C47" s="29"/>
      <c r="D47" s="29"/>
      <c r="E47" s="30"/>
      <c r="F47" s="40" t="s">
        <v>24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52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33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27" customFormat="1" ht="18" customHeight="1">
      <c r="A48" s="28">
        <v>33</v>
      </c>
      <c r="B48" s="29"/>
      <c r="C48" s="29"/>
      <c r="D48" s="29"/>
      <c r="E48" s="30"/>
      <c r="F48" s="31" t="s">
        <v>25</v>
      </c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3"/>
      <c r="AU48" s="34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6"/>
      <c r="BT48" s="34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6"/>
      <c r="CS48" s="34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6"/>
    </row>
    <row r="49" s="27" customFormat="1" ht="18" customHeight="1">
      <c r="A49" s="28">
        <v>34</v>
      </c>
      <c r="B49" s="29"/>
      <c r="C49" s="29"/>
      <c r="D49" s="29"/>
      <c r="E49" s="30"/>
      <c r="F49" s="40" t="s">
        <v>26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28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>
        <v>120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98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27" customFormat="1" ht="18" customHeight="1">
      <c r="A50" s="28">
        <v>35</v>
      </c>
      <c r="B50" s="29"/>
      <c r="C50" s="29"/>
      <c r="D50" s="29"/>
      <c r="E50" s="30"/>
      <c r="F50" s="40" t="s">
        <v>122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2"/>
      <c r="AU50" s="28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30"/>
      <c r="BT50" s="28">
        <v>2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30"/>
      <c r="CS50" s="28">
        <v>40</v>
      </c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30"/>
    </row>
    <row r="51" s="27" customFormat="1" ht="18" customHeight="1">
      <c r="A51" s="28">
        <v>36</v>
      </c>
      <c r="B51" s="29"/>
      <c r="C51" s="29"/>
      <c r="D51" s="29"/>
      <c r="E51" s="30"/>
      <c r="F51" s="31" t="s">
        <v>27</v>
      </c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3"/>
      <c r="AU51" s="34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6"/>
      <c r="BT51" s="34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6"/>
      <c r="CS51" s="34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6"/>
    </row>
    <row r="52" s="27" customFormat="1" ht="18" customHeight="1">
      <c r="A52" s="28">
        <v>37</v>
      </c>
      <c r="B52" s="29"/>
      <c r="C52" s="29"/>
      <c r="D52" s="29"/>
      <c r="E52" s="30"/>
      <c r="F52" s="40" t="s">
        <v>28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2"/>
      <c r="AU52" s="28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>
        <v>132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>
        <v>160</v>
      </c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s="27" customFormat="1" ht="18" customHeight="1">
      <c r="A53" s="28">
        <v>38</v>
      </c>
      <c r="B53" s="29"/>
      <c r="C53" s="29"/>
      <c r="D53" s="29"/>
      <c r="E53" s="30"/>
      <c r="F53" s="31" t="s">
        <v>125</v>
      </c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3"/>
      <c r="AU53" s="34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6"/>
      <c r="BT53" s="34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6"/>
      <c r="CS53" s="34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6"/>
    </row>
    <row r="54" s="27" customFormat="1" ht="18" customHeight="1">
      <c r="A54" s="28">
        <v>39</v>
      </c>
      <c r="B54" s="29"/>
      <c r="C54" s="29"/>
      <c r="D54" s="29"/>
      <c r="E54" s="30"/>
      <c r="F54" s="40" t="s">
        <v>126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20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1836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27" customFormat="1" ht="18" customHeight="1">
      <c r="A55" s="28">
        <v>40</v>
      </c>
      <c r="B55" s="29"/>
      <c r="C55" s="29"/>
      <c r="D55" s="29"/>
      <c r="E55" s="30"/>
      <c r="F55" s="31" t="s">
        <v>29</v>
      </c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3"/>
      <c r="AU55" s="34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6"/>
      <c r="BT55" s="34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6"/>
      <c r="CS55" s="34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6"/>
    </row>
    <row r="56" s="27" customFormat="1" ht="18" customHeight="1">
      <c r="A56" s="28">
        <v>41</v>
      </c>
      <c r="B56" s="29"/>
      <c r="C56" s="29"/>
      <c r="D56" s="29"/>
      <c r="E56" s="30"/>
      <c r="F56" s="40" t="s">
        <v>30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117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49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27" customFormat="1" ht="18" customHeight="1">
      <c r="A57" s="28">
        <v>42</v>
      </c>
      <c r="B57" s="29"/>
      <c r="C57" s="29"/>
      <c r="D57" s="29"/>
      <c r="E57" s="30"/>
      <c r="F57" s="31" t="s">
        <v>67</v>
      </c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3"/>
      <c r="AU57" s="34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6"/>
      <c r="BT57" s="34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6"/>
      <c r="CS57" s="34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6"/>
    </row>
    <row r="58" s="27" customFormat="1" ht="18" customHeight="1">
      <c r="A58" s="28">
        <v>43</v>
      </c>
      <c r="B58" s="29"/>
      <c r="C58" s="29"/>
      <c r="D58" s="29"/>
      <c r="E58" s="30"/>
      <c r="F58" s="40" t="s">
        <v>68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41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0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s="27" customFormat="1" ht="18" customHeight="1">
      <c r="A59" s="28">
        <v>44</v>
      </c>
      <c r="B59" s="29"/>
      <c r="C59" s="29"/>
      <c r="D59" s="29"/>
      <c r="E59" s="30"/>
      <c r="F59" s="31" t="s">
        <v>31</v>
      </c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3"/>
      <c r="AU59" s="28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30"/>
      <c r="BT59" s="28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30"/>
      <c r="CS59" s="28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30"/>
    </row>
    <row r="60" s="27" customFormat="1" ht="18" customHeight="1">
      <c r="A60" s="28">
        <v>45</v>
      </c>
      <c r="B60" s="29"/>
      <c r="C60" s="29"/>
      <c r="D60" s="29"/>
      <c r="E60" s="30"/>
      <c r="F60" s="40" t="s">
        <v>32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89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2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s="27" customFormat="1" ht="18" customHeight="1">
      <c r="A61" s="28">
        <v>46</v>
      </c>
      <c r="B61" s="29"/>
      <c r="C61" s="29"/>
      <c r="D61" s="29"/>
      <c r="E61" s="30"/>
      <c r="F61" s="31" t="s">
        <v>77</v>
      </c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3"/>
      <c r="AU61" s="28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s="27" customFormat="1" ht="18" customHeight="1">
      <c r="A62" s="28">
        <v>47</v>
      </c>
      <c r="B62" s="29"/>
      <c r="C62" s="29"/>
      <c r="D62" s="29"/>
      <c r="E62" s="30"/>
      <c r="F62" s="40" t="s">
        <v>78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75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47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s="27" customFormat="1" ht="18" customHeight="1">
      <c r="A63" s="28">
        <v>48</v>
      </c>
      <c r="B63" s="29"/>
      <c r="C63" s="29"/>
      <c r="D63" s="29"/>
      <c r="E63" s="30"/>
      <c r="F63" s="40" t="s">
        <v>86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28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30"/>
      <c r="BT63" s="28">
        <v>1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0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s="27" customFormat="1" ht="18" customHeight="1">
      <c r="A64" s="28">
        <v>49</v>
      </c>
      <c r="B64" s="29"/>
      <c r="C64" s="29"/>
      <c r="D64" s="29"/>
      <c r="E64" s="30"/>
      <c r="F64" s="31" t="s">
        <v>33</v>
      </c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3"/>
      <c r="AU64" s="28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30"/>
      <c r="BT64" s="28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30"/>
      <c r="CS64" s="28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30"/>
    </row>
    <row r="65" s="27" customFormat="1" ht="18" customHeight="1">
      <c r="A65" s="28">
        <v>50</v>
      </c>
      <c r="B65" s="29"/>
      <c r="C65" s="29"/>
      <c r="D65" s="29"/>
      <c r="E65" s="30"/>
      <c r="F65" s="40" t="s">
        <v>34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80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53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s="27" customFormat="1" ht="18" customHeight="1">
      <c r="A66" s="28">
        <v>51</v>
      </c>
      <c r="B66" s="29"/>
      <c r="C66" s="29"/>
      <c r="D66" s="29"/>
      <c r="E66" s="30"/>
      <c r="F66" s="31" t="s">
        <v>87</v>
      </c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3"/>
      <c r="AU66" s="34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6"/>
      <c r="BT66" s="34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6"/>
      <c r="CS66" s="34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6"/>
    </row>
    <row r="67" s="27" customFormat="1" ht="18" customHeight="1">
      <c r="A67" s="28">
        <v>52</v>
      </c>
      <c r="B67" s="29"/>
      <c r="C67" s="29"/>
      <c r="D67" s="29"/>
      <c r="E67" s="30"/>
      <c r="F67" s="40" t="s">
        <v>89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2"/>
      <c r="AU67" s="28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30"/>
      <c r="BT67" s="28">
        <v>1</v>
      </c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30"/>
      <c r="CS67" s="28">
        <v>32</v>
      </c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30"/>
    </row>
    <row r="68" s="27" customFormat="1" ht="18" customHeight="1">
      <c r="A68" s="28">
        <v>53</v>
      </c>
      <c r="B68" s="29"/>
      <c r="C68" s="29"/>
      <c r="D68" s="29"/>
      <c r="E68" s="30"/>
      <c r="F68" s="31" t="s">
        <v>35</v>
      </c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3"/>
      <c r="AU68" s="34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6"/>
      <c r="BT68" s="34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6"/>
      <c r="CS68" s="34"/>
      <c r="CT68" s="35"/>
      <c r="CU68" s="35"/>
      <c r="CV68" s="35"/>
      <c r="CW68" s="35"/>
      <c r="CX68" s="35"/>
      <c r="CY68" s="35"/>
      <c r="CZ68" s="35"/>
      <c r="DA68" s="35"/>
      <c r="DB68" s="35"/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  <c r="DQ68" s="35"/>
      <c r="DR68" s="35"/>
      <c r="DS68" s="35"/>
      <c r="DT68" s="35"/>
      <c r="DU68" s="35"/>
      <c r="DV68" s="35"/>
      <c r="DW68" s="35"/>
      <c r="DX68" s="35"/>
      <c r="DY68" s="35"/>
      <c r="DZ68" s="35"/>
      <c r="EA68" s="35"/>
      <c r="EB68" s="35"/>
      <c r="EC68" s="35"/>
      <c r="ED68" s="35"/>
      <c r="EE68" s="35"/>
      <c r="EF68" s="35"/>
      <c r="EG68" s="35"/>
      <c r="EH68" s="35"/>
      <c r="EI68" s="35"/>
      <c r="EJ68" s="35"/>
      <c r="EK68" s="36"/>
    </row>
    <row r="69" s="27" customFormat="1" ht="18" customHeight="1">
      <c r="A69" s="28">
        <v>54</v>
      </c>
      <c r="B69" s="29"/>
      <c r="C69" s="29"/>
      <c r="D69" s="29"/>
      <c r="E69" s="30"/>
      <c r="F69" s="40" t="s">
        <v>36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106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149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s="27" customFormat="1" ht="18" customHeight="1">
      <c r="A70" s="28">
        <v>55</v>
      </c>
      <c r="B70" s="29"/>
      <c r="C70" s="29"/>
      <c r="D70" s="29"/>
      <c r="E70" s="30"/>
      <c r="F70" s="40" t="s">
        <v>37</v>
      </c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2"/>
      <c r="AU70" s="28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30"/>
      <c r="BT70" s="28">
        <v>2</v>
      </c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30"/>
      <c r="CS70" s="28">
        <v>100</v>
      </c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30"/>
    </row>
    <row r="71" s="43" customFormat="1" ht="18" customHeight="1">
      <c r="A71" s="28">
        <v>56</v>
      </c>
      <c r="B71" s="29"/>
      <c r="C71" s="29"/>
      <c r="D71" s="29"/>
      <c r="E71" s="30"/>
      <c r="F71" s="31" t="s">
        <v>81</v>
      </c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3"/>
      <c r="AU71" s="34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6"/>
      <c r="BT71" s="34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6"/>
      <c r="CS71" s="34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6"/>
    </row>
    <row r="72" s="43" customFormat="1" ht="18" customHeight="1">
      <c r="A72" s="28">
        <v>57</v>
      </c>
      <c r="B72" s="29"/>
      <c r="C72" s="29"/>
      <c r="D72" s="29"/>
      <c r="E72" s="30"/>
      <c r="F72" s="40" t="s">
        <v>133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3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91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s="27" customFormat="1" ht="18" customHeight="1">
      <c r="A73" s="28">
        <v>58</v>
      </c>
      <c r="B73" s="29"/>
      <c r="C73" s="29"/>
      <c r="D73" s="29"/>
      <c r="E73" s="30"/>
      <c r="F73" s="31" t="s">
        <v>40</v>
      </c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3"/>
      <c r="AU73" s="34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6"/>
      <c r="BT73" s="34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6"/>
      <c r="CS73" s="34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6"/>
    </row>
    <row r="74" s="27" customFormat="1" ht="18" customHeight="1">
      <c r="A74" s="28">
        <v>59</v>
      </c>
      <c r="B74" s="29"/>
      <c r="C74" s="29"/>
      <c r="D74" s="29"/>
      <c r="E74" s="30"/>
      <c r="F74" s="40" t="s">
        <v>41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2"/>
      <c r="AU74" s="28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30"/>
      <c r="BT74" s="28">
        <v>97</v>
      </c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30"/>
      <c r="CS74" s="28">
        <v>50</v>
      </c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30"/>
    </row>
    <row r="75" s="43" customFormat="1" ht="18" customHeight="1">
      <c r="A75" s="28">
        <v>60</v>
      </c>
      <c r="B75" s="29"/>
      <c r="C75" s="29"/>
      <c r="D75" s="29"/>
      <c r="E75" s="30"/>
      <c r="F75" s="31" t="s">
        <v>69</v>
      </c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3"/>
      <c r="AU75" s="28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30"/>
      <c r="BT75" s="28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30"/>
      <c r="CS75" s="28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30"/>
    </row>
    <row r="76" s="43" customFormat="1" ht="18" customHeight="1">
      <c r="A76" s="28">
        <v>61</v>
      </c>
      <c r="B76" s="29"/>
      <c r="C76" s="29"/>
      <c r="D76" s="29"/>
      <c r="E76" s="30"/>
      <c r="F76" s="40" t="s">
        <v>70</v>
      </c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2"/>
      <c r="AU76" s="28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30"/>
      <c r="BT76" s="28">
        <v>56</v>
      </c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30"/>
      <c r="CS76" s="28">
        <v>25</v>
      </c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30"/>
    </row>
    <row r="77" s="27" customFormat="1" ht="18" customHeight="1">
      <c r="A77" s="28">
        <v>62</v>
      </c>
      <c r="B77" s="29"/>
      <c r="C77" s="29"/>
      <c r="D77" s="29"/>
      <c r="E77" s="30"/>
      <c r="F77" s="31" t="s">
        <v>42</v>
      </c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3"/>
      <c r="AU77" s="34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6"/>
      <c r="BT77" s="34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6"/>
      <c r="CS77" s="34"/>
      <c r="CT77" s="35"/>
      <c r="CU77" s="35"/>
      <c r="CV77" s="35"/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5"/>
      <c r="DM77" s="35"/>
      <c r="DN77" s="35"/>
      <c r="DO77" s="35"/>
      <c r="DP77" s="35"/>
      <c r="DQ77" s="35"/>
      <c r="DR77" s="35"/>
      <c r="DS77" s="35"/>
      <c r="DT77" s="35"/>
      <c r="DU77" s="35"/>
      <c r="DV77" s="35"/>
      <c r="DW77" s="35"/>
      <c r="DX77" s="35"/>
      <c r="DY77" s="35"/>
      <c r="DZ77" s="35"/>
      <c r="EA77" s="35"/>
      <c r="EB77" s="35"/>
      <c r="EC77" s="35"/>
      <c r="ED77" s="35"/>
      <c r="EE77" s="35"/>
      <c r="EF77" s="35"/>
      <c r="EG77" s="35"/>
      <c r="EH77" s="35"/>
      <c r="EI77" s="35"/>
      <c r="EJ77" s="35"/>
      <c r="EK77" s="36"/>
    </row>
    <row r="78" s="27" customFormat="1" ht="18" customHeight="1">
      <c r="A78" s="28">
        <v>63</v>
      </c>
      <c r="B78" s="29"/>
      <c r="C78" s="29"/>
      <c r="D78" s="29"/>
      <c r="E78" s="30"/>
      <c r="F78" s="40" t="s">
        <v>43</v>
      </c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2"/>
      <c r="AU78" s="28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30"/>
      <c r="BT78" s="28">
        <v>64</v>
      </c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30"/>
      <c r="CS78" s="28">
        <v>0</v>
      </c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30"/>
    </row>
    <row r="79" s="43" customFormat="1" ht="18" customHeight="1">
      <c r="A79" s="28">
        <v>64</v>
      </c>
      <c r="B79" s="29"/>
      <c r="C79" s="29"/>
      <c r="D79" s="29"/>
      <c r="E79" s="30"/>
      <c r="F79" s="40" t="s">
        <v>229</v>
      </c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2"/>
      <c r="AU79" s="28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30"/>
      <c r="BT79" s="28">
        <v>1</v>
      </c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30"/>
      <c r="CS79" s="28">
        <v>22</v>
      </c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30"/>
    </row>
    <row r="80" s="43" customFormat="1" ht="18" customHeight="1">
      <c r="A80" s="28">
        <v>65</v>
      </c>
      <c r="B80" s="29"/>
      <c r="C80" s="29"/>
      <c r="D80" s="29"/>
      <c r="E80" s="30"/>
      <c r="F80" s="31" t="s">
        <v>44</v>
      </c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3"/>
      <c r="AU80" s="28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30"/>
      <c r="BT80" s="28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30"/>
      <c r="CS80" s="28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30"/>
    </row>
    <row r="81" s="43" customFormat="1" ht="18" customHeight="1">
      <c r="A81" s="28">
        <v>66</v>
      </c>
      <c r="B81" s="29"/>
      <c r="C81" s="29"/>
      <c r="D81" s="29"/>
      <c r="E81" s="30"/>
      <c r="F81" s="40" t="s">
        <v>91</v>
      </c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2"/>
      <c r="AU81" s="28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30"/>
      <c r="BT81" s="28">
        <v>2</v>
      </c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30"/>
      <c r="CS81" s="28">
        <v>27</v>
      </c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30"/>
    </row>
    <row r="82" s="65" customFormat="1" ht="19.5" customHeight="1">
      <c r="A82" s="31" t="s">
        <v>46</v>
      </c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3"/>
      <c r="AU82" s="34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6"/>
      <c r="BT82" s="34">
        <f>SUM(BT16:CR81)</f>
        <v>1718</v>
      </c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6"/>
      <c r="CS82" s="34">
        <f>SUM(CS16:EJ81)</f>
        <v>5463</v>
      </c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6"/>
    </row>
    <row r="83" s="2" customFormat="1" ht="12.75" customHeight="1">
      <c r="B83" s="19"/>
      <c r="C83" s="19"/>
      <c r="D83" s="19"/>
      <c r="E83" s="19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BT83" s="2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</row>
    <row r="84" s="2" customFormat="1">
      <c r="A84" s="5" t="s">
        <v>47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44" t="s">
        <v>61</v>
      </c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  <c r="DC84" s="23"/>
      <c r="DD84" s="23"/>
      <c r="DE84" s="23"/>
      <c r="DF84" s="23"/>
      <c r="DG84" s="23"/>
    </row>
    <row r="85" s="9" customForma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6" t="s">
        <v>49</v>
      </c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23"/>
      <c r="DD85" s="23"/>
      <c r="DE85" s="23"/>
      <c r="DF85" s="23"/>
      <c r="DG85" s="23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</row>
    <row r="86" s="20" customFormat="1" ht="12.75" customHeight="1">
      <c r="A86" s="47" t="s">
        <v>50</v>
      </c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9"/>
      <c r="AF86" s="9"/>
      <c r="AG86" s="9"/>
      <c r="AH86" s="9"/>
      <c r="AI86" s="9"/>
      <c r="AJ86" s="47" t="s">
        <v>51</v>
      </c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FE86" s="20" t="s">
        <v>54</v>
      </c>
    </row>
    <row r="87" ht="12.75" customHeight="1">
      <c r="A87" s="46" t="s">
        <v>52</v>
      </c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5"/>
      <c r="AF87" s="45"/>
      <c r="AG87" s="45"/>
      <c r="AH87" s="45"/>
      <c r="AI87" s="20"/>
      <c r="AJ87" s="46" t="s">
        <v>53</v>
      </c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5"/>
      <c r="BO87" s="45"/>
      <c r="BP87" s="45"/>
      <c r="BQ87" s="45"/>
      <c r="BR87" s="45"/>
      <c r="BS87" s="45"/>
      <c r="BT87" s="45"/>
      <c r="BU87" s="45"/>
      <c r="BV87" s="45"/>
      <c r="BW87" s="45"/>
      <c r="BX87" s="45"/>
      <c r="BY87" s="45"/>
      <c r="BZ87" s="45"/>
      <c r="CA87" s="45"/>
      <c r="CB87" s="45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</row>
    <row r="88" ht="12.75" customHeight="1">
      <c r="BT88" s="1"/>
      <c r="CS88" s="1"/>
    </row>
    <row r="90" ht="12.75" customHeight="1">
      <c r="BT90" s="1"/>
      <c r="CS90" s="1"/>
    </row>
  </sheetData>
  <mergeCells count="358">
    <mergeCell ref="DR2:EK2"/>
    <mergeCell ref="A4:EH4"/>
    <mergeCell ref="A6:FE6"/>
    <mergeCell ref="A8:FE8"/>
    <mergeCell ref="A10:W10"/>
    <mergeCell ref="X10:AW10"/>
    <mergeCell ref="A12:EW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AT82"/>
    <mergeCell ref="AU82:BS82"/>
    <mergeCell ref="BT82:CR82"/>
    <mergeCell ref="CS82:EK82"/>
    <mergeCell ref="A84:AO84"/>
    <mergeCell ref="AP84:DB84"/>
    <mergeCell ref="AP85:DB85"/>
    <mergeCell ref="A86:AD86"/>
    <mergeCell ref="AJ86:BM86"/>
    <mergeCell ref="A87:AD87"/>
    <mergeCell ref="AJ87:BM87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58" zoomScale="100" workbookViewId="0">
      <selection activeCell="EV64" activeCellId="0" sqref="EV64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8" t="s">
        <v>0</v>
      </c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7.7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235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5" t="s">
        <v>220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FM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93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94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570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203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221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44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26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43" customFormat="1" ht="18" customHeight="1">
      <c r="A19" s="28">
        <v>4</v>
      </c>
      <c r="B19" s="29"/>
      <c r="C19" s="29"/>
      <c r="D19" s="29"/>
      <c r="E19" s="30"/>
      <c r="F19" s="40" t="s">
        <v>107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145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150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27" customFormat="1" ht="18" customHeight="1">
      <c r="A20" s="28">
        <v>5</v>
      </c>
      <c r="B20" s="29"/>
      <c r="C20" s="29"/>
      <c r="D20" s="29"/>
      <c r="E20" s="30"/>
      <c r="F20" s="31" t="s">
        <v>108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109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361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48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43" customFormat="1" ht="18" customHeight="1">
      <c r="A22" s="28">
        <v>7</v>
      </c>
      <c r="B22" s="29"/>
      <c r="C22" s="29"/>
      <c r="D22" s="29"/>
      <c r="E22" s="30"/>
      <c r="F22" s="40" t="s">
        <v>110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2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>
        <v>36</v>
      </c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>
        <v>4</v>
      </c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27" customFormat="1" ht="18" customHeight="1">
      <c r="A23" s="28">
        <v>8</v>
      </c>
      <c r="B23" s="29"/>
      <c r="C23" s="29"/>
      <c r="D23" s="29"/>
      <c r="E23" s="30"/>
      <c r="F23" s="31" t="s">
        <v>63</v>
      </c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3"/>
      <c r="AU23" s="34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6"/>
      <c r="BT23" s="34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6"/>
      <c r="CS23" s="34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6"/>
    </row>
    <row r="24" s="43" customFormat="1" ht="18" customHeight="1">
      <c r="A24" s="28">
        <v>9</v>
      </c>
      <c r="B24" s="29"/>
      <c r="C24" s="29"/>
      <c r="D24" s="29"/>
      <c r="E24" s="30"/>
      <c r="F24" s="40" t="s">
        <v>142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179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26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27" customFormat="1" ht="18" customHeight="1">
      <c r="A25" s="28">
        <v>10</v>
      </c>
      <c r="B25" s="29"/>
      <c r="C25" s="29"/>
      <c r="D25" s="29"/>
      <c r="E25" s="30"/>
      <c r="F25" s="31" t="s">
        <v>16</v>
      </c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3"/>
      <c r="AU25" s="34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6"/>
      <c r="BT25" s="34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6"/>
      <c r="CS25" s="34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6"/>
    </row>
    <row r="26" s="27" customFormat="1" ht="18" customHeight="1">
      <c r="A26" s="28">
        <v>11</v>
      </c>
      <c r="B26" s="29"/>
      <c r="C26" s="29"/>
      <c r="D26" s="29"/>
      <c r="E26" s="30"/>
      <c r="F26" s="40" t="s">
        <v>17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883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157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43" customFormat="1" ht="18" customHeight="1">
      <c r="A27" s="28">
        <v>12</v>
      </c>
      <c r="B27" s="29"/>
      <c r="C27" s="29"/>
      <c r="D27" s="29"/>
      <c r="E27" s="30"/>
      <c r="F27" s="40" t="s">
        <v>113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9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16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43" customFormat="1" ht="18" customHeight="1">
      <c r="A28" s="28">
        <v>13</v>
      </c>
      <c r="B28" s="29"/>
      <c r="C28" s="29"/>
      <c r="D28" s="29"/>
      <c r="E28" s="30"/>
      <c r="F28" s="40" t="s">
        <v>114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27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9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43" customFormat="1" ht="18" customHeight="1">
      <c r="A29" s="28">
        <v>14</v>
      </c>
      <c r="B29" s="29"/>
      <c r="C29" s="29"/>
      <c r="D29" s="29"/>
      <c r="E29" s="30"/>
      <c r="F29" s="40" t="s">
        <v>18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9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10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27" customFormat="1" ht="18" customHeight="1">
      <c r="A30" s="28">
        <v>15</v>
      </c>
      <c r="B30" s="29"/>
      <c r="C30" s="29"/>
      <c r="D30" s="29"/>
      <c r="E30" s="30"/>
      <c r="F30" s="31" t="s">
        <v>19</v>
      </c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3"/>
      <c r="AU30" s="34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6"/>
      <c r="BT30" s="34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6"/>
      <c r="CS30" s="34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6"/>
    </row>
    <row r="31" s="27" customFormat="1" ht="18" customHeight="1">
      <c r="A31" s="28">
        <v>16</v>
      </c>
      <c r="B31" s="29"/>
      <c r="C31" s="29"/>
      <c r="D31" s="29"/>
      <c r="E31" s="30"/>
      <c r="F31" s="40" t="s">
        <v>20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680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95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43" customFormat="1" ht="18" customHeight="1">
      <c r="A32" s="28">
        <v>17</v>
      </c>
      <c r="B32" s="29"/>
      <c r="C32" s="29"/>
      <c r="D32" s="29"/>
      <c r="E32" s="30"/>
      <c r="F32" s="40" t="s">
        <v>150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0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0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43" customFormat="1" ht="18" customHeight="1">
      <c r="A33" s="28">
        <v>18</v>
      </c>
      <c r="B33" s="29"/>
      <c r="C33" s="29"/>
      <c r="D33" s="29"/>
      <c r="E33" s="30"/>
      <c r="F33" s="40" t="s">
        <v>95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30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15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43" customFormat="1" ht="18" customHeight="1">
      <c r="A34" s="28">
        <v>19</v>
      </c>
      <c r="B34" s="29"/>
      <c r="C34" s="29"/>
      <c r="D34" s="29"/>
      <c r="E34" s="30"/>
      <c r="F34" s="40" t="s">
        <v>96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54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21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s="43" customFormat="1" ht="18" customHeight="1">
      <c r="A35" s="28">
        <v>20</v>
      </c>
      <c r="B35" s="29"/>
      <c r="C35" s="29"/>
      <c r="D35" s="29"/>
      <c r="E35" s="30"/>
      <c r="F35" s="40" t="s">
        <v>97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97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50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43" customFormat="1" ht="18" customHeight="1">
      <c r="A36" s="28">
        <v>21</v>
      </c>
      <c r="B36" s="29"/>
      <c r="C36" s="29"/>
      <c r="D36" s="29"/>
      <c r="E36" s="30"/>
      <c r="F36" s="40" t="s">
        <v>149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12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7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27" customFormat="1" ht="18" customHeight="1">
      <c r="A37" s="28">
        <v>22</v>
      </c>
      <c r="B37" s="29"/>
      <c r="C37" s="29"/>
      <c r="D37" s="29"/>
      <c r="E37" s="30"/>
      <c r="F37" s="31" t="s">
        <v>98</v>
      </c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3"/>
      <c r="AU37" s="34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6"/>
      <c r="BT37" s="34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6"/>
      <c r="CS37" s="34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6"/>
    </row>
    <row r="38" s="27" customFormat="1" ht="18" customHeight="1">
      <c r="A38" s="28">
        <v>23</v>
      </c>
      <c r="B38" s="29"/>
      <c r="C38" s="29"/>
      <c r="D38" s="29"/>
      <c r="E38" s="30"/>
      <c r="F38" s="40" t="s">
        <v>99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329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34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s="43" customFormat="1" ht="18" customHeight="1">
      <c r="A39" s="28">
        <v>24</v>
      </c>
      <c r="B39" s="29"/>
      <c r="C39" s="29"/>
      <c r="D39" s="29"/>
      <c r="E39" s="30"/>
      <c r="F39" s="40" t="s">
        <v>156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212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168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43" customFormat="1" ht="18" customHeight="1">
      <c r="A40" s="28">
        <v>25</v>
      </c>
      <c r="B40" s="29"/>
      <c r="C40" s="29"/>
      <c r="D40" s="29"/>
      <c r="E40" s="30"/>
      <c r="F40" s="40" t="s">
        <v>154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169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88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43" customFormat="1" ht="18" customHeight="1">
      <c r="A41" s="28">
        <v>26</v>
      </c>
      <c r="B41" s="29"/>
      <c r="C41" s="29"/>
      <c r="D41" s="29"/>
      <c r="E41" s="30"/>
      <c r="F41" s="40" t="s">
        <v>155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47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42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27" customFormat="1" ht="18" customHeight="1">
      <c r="A42" s="28">
        <v>27</v>
      </c>
      <c r="B42" s="29"/>
      <c r="C42" s="29"/>
      <c r="D42" s="29"/>
      <c r="E42" s="30"/>
      <c r="F42" s="31" t="s">
        <v>21</v>
      </c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3"/>
      <c r="AU42" s="34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6"/>
      <c r="BT42" s="34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6"/>
      <c r="CS42" s="34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6"/>
    </row>
    <row r="43" s="27" customFormat="1" ht="18" customHeight="1">
      <c r="A43" s="28">
        <v>28</v>
      </c>
      <c r="B43" s="29"/>
      <c r="C43" s="29"/>
      <c r="D43" s="29"/>
      <c r="E43" s="30"/>
      <c r="F43" s="40" t="s">
        <v>22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505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9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43" customFormat="1" ht="18" customHeight="1">
      <c r="A44" s="28">
        <v>29</v>
      </c>
      <c r="B44" s="29"/>
      <c r="C44" s="29"/>
      <c r="D44" s="29"/>
      <c r="E44" s="30"/>
      <c r="F44" s="40" t="s">
        <v>100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79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11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43" customFormat="1" ht="18" customHeight="1">
      <c r="A45" s="28">
        <v>30</v>
      </c>
      <c r="B45" s="29"/>
      <c r="C45" s="29"/>
      <c r="D45" s="29"/>
      <c r="E45" s="30"/>
      <c r="F45" s="40" t="s">
        <v>118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30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2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27" customFormat="1" ht="18" customHeight="1">
      <c r="A46" s="28">
        <v>31</v>
      </c>
      <c r="B46" s="29"/>
      <c r="C46" s="29"/>
      <c r="D46" s="29"/>
      <c r="E46" s="30"/>
      <c r="F46" s="31" t="s">
        <v>65</v>
      </c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3"/>
      <c r="AU46" s="34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6"/>
      <c r="BT46" s="34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6"/>
      <c r="CS46" s="34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6"/>
    </row>
    <row r="47" s="27" customFormat="1" ht="18" customHeight="1">
      <c r="A47" s="28">
        <v>32</v>
      </c>
      <c r="B47" s="29"/>
      <c r="C47" s="29"/>
      <c r="D47" s="29"/>
      <c r="E47" s="30"/>
      <c r="F47" s="40" t="s">
        <v>66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408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3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27" customFormat="1" ht="18" customHeight="1">
      <c r="A48" s="28">
        <v>33</v>
      </c>
      <c r="B48" s="29"/>
      <c r="C48" s="29"/>
      <c r="D48" s="29"/>
      <c r="E48" s="30"/>
      <c r="F48" s="40" t="s">
        <v>164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13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3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s="27" customFormat="1" ht="18" customHeight="1">
      <c r="A49" s="28">
        <v>34</v>
      </c>
      <c r="B49" s="29"/>
      <c r="C49" s="29"/>
      <c r="D49" s="29"/>
      <c r="E49" s="30"/>
      <c r="F49" s="31" t="s">
        <v>23</v>
      </c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3"/>
      <c r="AU49" s="34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6"/>
      <c r="BT49" s="34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6"/>
      <c r="CS49" s="34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6"/>
    </row>
    <row r="50" s="27" customFormat="1" ht="18" customHeight="1">
      <c r="A50" s="28">
        <v>35</v>
      </c>
      <c r="B50" s="29"/>
      <c r="C50" s="29"/>
      <c r="D50" s="29"/>
      <c r="E50" s="30"/>
      <c r="F50" s="40" t="s">
        <v>24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2"/>
      <c r="AU50" s="28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30"/>
      <c r="BT50" s="28">
        <v>570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30"/>
      <c r="CS50" s="28">
        <v>62</v>
      </c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30"/>
    </row>
    <row r="51" s="43" customFormat="1" ht="18" customHeight="1">
      <c r="A51" s="28">
        <v>36</v>
      </c>
      <c r="B51" s="29"/>
      <c r="C51" s="29"/>
      <c r="D51" s="29"/>
      <c r="E51" s="30"/>
      <c r="F51" s="40" t="s">
        <v>120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54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22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43" customFormat="1" ht="18" customHeight="1">
      <c r="A52" s="28">
        <v>37</v>
      </c>
      <c r="B52" s="29"/>
      <c r="C52" s="29"/>
      <c r="D52" s="29"/>
      <c r="E52" s="30"/>
      <c r="F52" s="40" t="s">
        <v>121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2"/>
      <c r="AU52" s="28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>
        <v>95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>
        <v>22</v>
      </c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s="27" customFormat="1" ht="18" customHeight="1">
      <c r="A53" s="28">
        <v>38</v>
      </c>
      <c r="B53" s="29"/>
      <c r="C53" s="29"/>
      <c r="D53" s="29"/>
      <c r="E53" s="30"/>
      <c r="F53" s="31" t="s">
        <v>25</v>
      </c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3"/>
      <c r="AU53" s="34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6"/>
      <c r="BT53" s="34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6"/>
      <c r="CS53" s="34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6"/>
    </row>
    <row r="54" s="27" customFormat="1" ht="18" customHeight="1">
      <c r="A54" s="28">
        <v>39</v>
      </c>
      <c r="B54" s="29"/>
      <c r="C54" s="29"/>
      <c r="D54" s="29"/>
      <c r="E54" s="30"/>
      <c r="F54" s="40" t="s">
        <v>26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1148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231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43" customFormat="1" ht="18" customHeight="1">
      <c r="A55" s="28">
        <v>40</v>
      </c>
      <c r="B55" s="29"/>
      <c r="C55" s="29"/>
      <c r="D55" s="29"/>
      <c r="E55" s="30"/>
      <c r="F55" s="40" t="s">
        <v>122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157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45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s="43" customFormat="1" ht="18" customHeight="1">
      <c r="A56" s="28">
        <v>41</v>
      </c>
      <c r="B56" s="29"/>
      <c r="C56" s="29"/>
      <c r="D56" s="29"/>
      <c r="E56" s="30"/>
      <c r="F56" s="40" t="s">
        <v>170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29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14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43" customFormat="1" ht="18" customHeight="1">
      <c r="A57" s="28">
        <v>42</v>
      </c>
      <c r="B57" s="29"/>
      <c r="C57" s="29"/>
      <c r="D57" s="29"/>
      <c r="E57" s="30"/>
      <c r="F57" s="40" t="s">
        <v>169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>
        <v>13</v>
      </c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>
        <v>5</v>
      </c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27" customFormat="1" ht="18" customHeight="1">
      <c r="A58" s="28">
        <v>43</v>
      </c>
      <c r="B58" s="29"/>
      <c r="C58" s="29"/>
      <c r="D58" s="29"/>
      <c r="E58" s="30"/>
      <c r="F58" s="31" t="s">
        <v>125</v>
      </c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3"/>
      <c r="AU58" s="34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6"/>
      <c r="BT58" s="34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6"/>
      <c r="CS58" s="34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6"/>
    </row>
    <row r="59" s="43" customFormat="1" ht="18" customHeight="1">
      <c r="A59" s="28">
        <v>44</v>
      </c>
      <c r="B59" s="29"/>
      <c r="C59" s="29"/>
      <c r="D59" s="29"/>
      <c r="E59" s="30"/>
      <c r="F59" s="40" t="s">
        <v>126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2"/>
      <c r="AU59" s="28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30"/>
      <c r="BT59" s="28">
        <v>581</v>
      </c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30"/>
      <c r="CS59" s="28">
        <v>414</v>
      </c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30"/>
    </row>
    <row r="60" s="27" customFormat="1" ht="18" customHeight="1">
      <c r="A60" s="28">
        <v>45</v>
      </c>
      <c r="B60" s="29"/>
      <c r="C60" s="29"/>
      <c r="D60" s="29"/>
      <c r="E60" s="30"/>
      <c r="F60" s="31" t="s">
        <v>31</v>
      </c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3"/>
      <c r="AU60" s="34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6"/>
      <c r="BT60" s="34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6"/>
      <c r="CS60" s="34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6"/>
    </row>
    <row r="61" s="43" customFormat="1" ht="18" customHeight="1">
      <c r="A61" s="28">
        <v>46</v>
      </c>
      <c r="B61" s="29"/>
      <c r="C61" s="29"/>
      <c r="D61" s="29"/>
      <c r="E61" s="30"/>
      <c r="F61" s="40" t="s">
        <v>130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2"/>
      <c r="AU61" s="28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>
        <v>109</v>
      </c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>
        <v>2</v>
      </c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s="27" customFormat="1" ht="18" customHeight="1">
      <c r="A62" s="28">
        <v>47</v>
      </c>
      <c r="B62" s="29"/>
      <c r="C62" s="29"/>
      <c r="D62" s="29"/>
      <c r="E62" s="30"/>
      <c r="F62" s="31" t="s">
        <v>40</v>
      </c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3"/>
      <c r="AU62" s="34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6"/>
      <c r="BT62" s="34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6"/>
      <c r="CS62" s="34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6"/>
    </row>
    <row r="63" s="43" customFormat="1" ht="18" customHeight="1">
      <c r="A63" s="28">
        <v>48</v>
      </c>
      <c r="B63" s="29"/>
      <c r="C63" s="29"/>
      <c r="D63" s="29"/>
      <c r="E63" s="30"/>
      <c r="F63" s="40" t="s">
        <v>194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28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30"/>
      <c r="BT63" s="28">
        <v>51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10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s="27" customFormat="1" ht="18" customHeight="1">
      <c r="A64" s="28">
        <v>49</v>
      </c>
      <c r="B64" s="29"/>
      <c r="C64" s="29"/>
      <c r="D64" s="29"/>
      <c r="E64" s="30"/>
      <c r="F64" s="31" t="s">
        <v>69</v>
      </c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3"/>
      <c r="AU64" s="34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6"/>
      <c r="BT64" s="34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6"/>
      <c r="CS64" s="34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6"/>
    </row>
    <row r="65" s="43" customFormat="1" ht="18" customHeight="1">
      <c r="A65" s="28">
        <v>50</v>
      </c>
      <c r="B65" s="29"/>
      <c r="C65" s="29"/>
      <c r="D65" s="29"/>
      <c r="E65" s="30"/>
      <c r="F65" s="40" t="s">
        <v>135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87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1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s="27" customFormat="1" ht="18" customHeight="1">
      <c r="A66" s="28">
        <v>51</v>
      </c>
      <c r="B66" s="29"/>
      <c r="C66" s="29"/>
      <c r="D66" s="29"/>
      <c r="E66" s="30"/>
      <c r="F66" s="31" t="s">
        <v>42</v>
      </c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3"/>
      <c r="AU66" s="34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6"/>
      <c r="BT66" s="34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6"/>
      <c r="CS66" s="34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6"/>
    </row>
    <row r="67" s="27" customFormat="1" ht="18" customHeight="1">
      <c r="A67" s="28">
        <v>52</v>
      </c>
      <c r="B67" s="29"/>
      <c r="C67" s="29"/>
      <c r="D67" s="29"/>
      <c r="E67" s="30"/>
      <c r="F67" s="40" t="s">
        <v>43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2"/>
      <c r="AU67" s="28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30"/>
      <c r="BT67" s="28">
        <v>402</v>
      </c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30"/>
      <c r="CS67" s="28">
        <v>56</v>
      </c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30"/>
    </row>
    <row r="68" s="43" customFormat="1" ht="18" customHeight="1">
      <c r="A68" s="28">
        <v>53</v>
      </c>
      <c r="B68" s="29"/>
      <c r="C68" s="29"/>
      <c r="D68" s="29"/>
      <c r="E68" s="30"/>
      <c r="F68" s="40" t="s">
        <v>229</v>
      </c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2"/>
      <c r="AU68" s="28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30"/>
      <c r="BT68" s="28">
        <v>84</v>
      </c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30"/>
      <c r="CS68" s="28">
        <v>36</v>
      </c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30"/>
    </row>
    <row r="69" s="43" customFormat="1" ht="18" customHeight="1">
      <c r="A69" s="28">
        <v>54</v>
      </c>
      <c r="B69" s="29"/>
      <c r="C69" s="29"/>
      <c r="D69" s="29"/>
      <c r="E69" s="30"/>
      <c r="F69" s="40" t="s">
        <v>199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111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41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s="27" customFormat="1" ht="18" customHeight="1">
      <c r="A70" s="28">
        <v>55</v>
      </c>
      <c r="B70" s="29"/>
      <c r="C70" s="29"/>
      <c r="D70" s="29"/>
      <c r="E70" s="30"/>
      <c r="F70" s="31" t="s">
        <v>44</v>
      </c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3"/>
      <c r="AU70" s="34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6"/>
      <c r="BT70" s="34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6"/>
      <c r="CS70" s="34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6"/>
    </row>
    <row r="71" s="27" customFormat="1" ht="18" customHeight="1">
      <c r="A71" s="28">
        <v>56</v>
      </c>
      <c r="B71" s="29"/>
      <c r="C71" s="29"/>
      <c r="D71" s="29"/>
      <c r="E71" s="30"/>
      <c r="F71" s="40" t="s">
        <v>200</v>
      </c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2"/>
      <c r="AU71" s="28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30"/>
      <c r="BT71" s="28">
        <v>24</v>
      </c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30"/>
      <c r="CS71" s="28">
        <v>7</v>
      </c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30"/>
    </row>
    <row r="72" s="43" customFormat="1" ht="18" customHeight="1">
      <c r="A72" s="28">
        <v>57</v>
      </c>
      <c r="B72" s="29"/>
      <c r="C72" s="29"/>
      <c r="D72" s="29"/>
      <c r="E72" s="30"/>
      <c r="F72" s="40" t="s">
        <v>91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274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12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s="27" customFormat="1" ht="18" customHeight="1">
      <c r="A73" s="31" t="s">
        <v>46</v>
      </c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3"/>
      <c r="AU73" s="34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6"/>
      <c r="BT73" s="34">
        <f>SUM(BT16:CR72)</f>
        <v>8717</v>
      </c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6"/>
      <c r="CS73" s="34">
        <f>SUM(CS16:EK72)</f>
        <v>2177</v>
      </c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6"/>
    </row>
    <row r="74" s="2" customFormat="1" ht="12.75" customHeight="1">
      <c r="B74" s="19"/>
      <c r="C74" s="19"/>
      <c r="D74" s="19"/>
      <c r="E74" s="19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BT74" s="2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</row>
    <row r="75" s="2" customFormat="1" ht="12.75" customHeight="1">
      <c r="A75" s="5" t="s">
        <v>47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44" t="s">
        <v>61</v>
      </c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23"/>
      <c r="DD75" s="23"/>
      <c r="DE75" s="23"/>
      <c r="DF75" s="23"/>
      <c r="DG75" s="23"/>
    </row>
    <row r="76" s="2" customForma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6" t="s">
        <v>49</v>
      </c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23"/>
      <c r="DD76" s="23"/>
      <c r="DE76" s="23"/>
      <c r="DF76" s="23"/>
      <c r="DG76" s="23"/>
    </row>
    <row r="77" s="9" customFormat="1">
      <c r="A77" s="47" t="s">
        <v>50</v>
      </c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J77" s="47" t="s">
        <v>51</v>
      </c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T77" s="9"/>
      <c r="CS77" s="9"/>
    </row>
    <row r="78" s="20" customFormat="1" ht="12.75" customHeight="1">
      <c r="A78" s="46" t="s">
        <v>52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5"/>
      <c r="AF78" s="45"/>
      <c r="AG78" s="45"/>
      <c r="AH78" s="45"/>
      <c r="AJ78" s="46" t="s">
        <v>53</v>
      </c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S78" s="20"/>
      <c r="FE78" s="20" t="s">
        <v>54</v>
      </c>
    </row>
    <row r="80" ht="12.75" customHeight="1">
      <c r="BT80" s="1"/>
      <c r="CS80" s="1"/>
    </row>
  </sheetData>
  <mergeCells count="313">
    <mergeCell ref="DR2:EL2"/>
    <mergeCell ref="A4:EI4"/>
    <mergeCell ref="A6:FE6"/>
    <mergeCell ref="A8:FE8"/>
    <mergeCell ref="A10:W10"/>
    <mergeCell ref="X10:AW10"/>
    <mergeCell ref="A12:EW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AT73"/>
    <mergeCell ref="AU73:BS73"/>
    <mergeCell ref="BT73:CR73"/>
    <mergeCell ref="CS73:EK73"/>
    <mergeCell ref="A75:AO75"/>
    <mergeCell ref="AP75:DB75"/>
    <mergeCell ref="AP76:DB76"/>
    <mergeCell ref="A77:AD77"/>
    <mergeCell ref="AJ77:BM77"/>
    <mergeCell ref="A78:AD78"/>
    <mergeCell ref="AJ78:BM78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25" zoomScale="100" workbookViewId="0">
      <selection activeCell="CS55" activeCellId="0" sqref="CS55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8" t="s">
        <v>0</v>
      </c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31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236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5" t="s">
        <v>220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FH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63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64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3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1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142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55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29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27" customFormat="1" ht="18" customHeight="1">
      <c r="A19" s="28">
        <v>4</v>
      </c>
      <c r="B19" s="29"/>
      <c r="C19" s="29"/>
      <c r="D19" s="29"/>
      <c r="E19" s="30"/>
      <c r="F19" s="31" t="s">
        <v>84</v>
      </c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3"/>
      <c r="AU19" s="34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6"/>
      <c r="BT19" s="34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6"/>
      <c r="CS19" s="34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6"/>
    </row>
    <row r="20" s="27" customFormat="1" ht="18" customHeight="1">
      <c r="A20" s="28">
        <v>5</v>
      </c>
      <c r="B20" s="29"/>
      <c r="C20" s="29"/>
      <c r="D20" s="29"/>
      <c r="E20" s="30"/>
      <c r="F20" s="40" t="s">
        <v>85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2"/>
      <c r="AU20" s="28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30"/>
      <c r="BT20" s="28">
        <v>6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30"/>
      <c r="CS20" s="28">
        <v>1</v>
      </c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30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115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137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9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43" customFormat="1" ht="18" customHeight="1">
      <c r="A22" s="28">
        <v>7</v>
      </c>
      <c r="B22" s="29"/>
      <c r="C22" s="29"/>
      <c r="D22" s="29"/>
      <c r="E22" s="30"/>
      <c r="F22" s="40" t="s">
        <v>117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2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>
        <v>41</v>
      </c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>
        <v>2</v>
      </c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43" customFormat="1" ht="18" customHeight="1">
      <c r="A23" s="28">
        <v>8</v>
      </c>
      <c r="B23" s="29"/>
      <c r="C23" s="29"/>
      <c r="D23" s="29"/>
      <c r="E23" s="30"/>
      <c r="F23" s="40" t="s">
        <v>153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35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9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28">
        <v>9</v>
      </c>
      <c r="B24" s="29"/>
      <c r="C24" s="29"/>
      <c r="D24" s="29"/>
      <c r="E24" s="30"/>
      <c r="F24" s="40" t="s">
        <v>116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105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28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27" customFormat="1" ht="18" customHeight="1">
      <c r="A25" s="28">
        <v>10</v>
      </c>
      <c r="B25" s="29"/>
      <c r="C25" s="29"/>
      <c r="D25" s="29"/>
      <c r="E25" s="30"/>
      <c r="F25" s="31" t="s">
        <v>67</v>
      </c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3"/>
      <c r="AU25" s="34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6"/>
      <c r="BT25" s="34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6"/>
      <c r="CS25" s="34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6"/>
    </row>
    <row r="26" s="27" customFormat="1" ht="18" customHeight="1">
      <c r="A26" s="28">
        <v>11</v>
      </c>
      <c r="B26" s="29"/>
      <c r="C26" s="29"/>
      <c r="D26" s="29"/>
      <c r="E26" s="30"/>
      <c r="F26" s="40" t="s">
        <v>68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18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12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43" customFormat="1" ht="18" customHeight="1">
      <c r="A27" s="28">
        <v>12</v>
      </c>
      <c r="B27" s="29"/>
      <c r="C27" s="29"/>
      <c r="D27" s="29"/>
      <c r="E27" s="30"/>
      <c r="F27" s="40" t="s">
        <v>175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7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7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43" customFormat="1" ht="18" customHeight="1">
      <c r="A28" s="28">
        <v>13</v>
      </c>
      <c r="B28" s="29"/>
      <c r="C28" s="29"/>
      <c r="D28" s="29"/>
      <c r="E28" s="30"/>
      <c r="F28" s="40" t="s">
        <v>176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8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8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43" customFormat="1" ht="18" customHeight="1">
      <c r="A29" s="28">
        <v>14</v>
      </c>
      <c r="B29" s="29"/>
      <c r="C29" s="29"/>
      <c r="D29" s="29"/>
      <c r="E29" s="30"/>
      <c r="F29" s="40" t="s">
        <v>128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46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7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27" customFormat="1" ht="18" customHeight="1">
      <c r="A30" s="28">
        <v>15</v>
      </c>
      <c r="B30" s="29"/>
      <c r="C30" s="29"/>
      <c r="D30" s="29"/>
      <c r="E30" s="30"/>
      <c r="F30" s="31" t="s">
        <v>75</v>
      </c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3"/>
      <c r="AU30" s="34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6"/>
      <c r="BT30" s="34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6"/>
      <c r="CS30" s="34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6"/>
    </row>
    <row r="31" s="27" customFormat="1" ht="18" customHeight="1">
      <c r="A31" s="28">
        <v>16</v>
      </c>
      <c r="B31" s="29"/>
      <c r="C31" s="29"/>
      <c r="D31" s="29"/>
      <c r="E31" s="30"/>
      <c r="F31" s="40" t="s">
        <v>76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17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6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43" customFormat="1" ht="18" customHeight="1">
      <c r="A32" s="28">
        <v>17</v>
      </c>
      <c r="B32" s="29"/>
      <c r="C32" s="29"/>
      <c r="D32" s="29"/>
      <c r="E32" s="30"/>
      <c r="F32" s="40" t="s">
        <v>129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93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34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27" customFormat="1" ht="18" customHeight="1">
      <c r="A33" s="28">
        <v>18</v>
      </c>
      <c r="B33" s="29"/>
      <c r="C33" s="29"/>
      <c r="D33" s="29"/>
      <c r="E33" s="30"/>
      <c r="F33" s="31" t="s">
        <v>31</v>
      </c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3"/>
      <c r="AU33" s="34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6"/>
      <c r="BT33" s="34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6"/>
      <c r="CS33" s="34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6"/>
    </row>
    <row r="34" s="43" customFormat="1" ht="18" customHeight="1">
      <c r="A34" s="28">
        <v>19</v>
      </c>
      <c r="B34" s="29"/>
      <c r="C34" s="29"/>
      <c r="D34" s="29"/>
      <c r="E34" s="30"/>
      <c r="F34" s="40" t="s">
        <v>32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10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4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s="27" customFormat="1" ht="18" customHeight="1">
      <c r="A35" s="28">
        <v>20</v>
      </c>
      <c r="B35" s="29"/>
      <c r="C35" s="29"/>
      <c r="D35" s="29"/>
      <c r="E35" s="30"/>
      <c r="F35" s="31" t="s">
        <v>87</v>
      </c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3"/>
      <c r="AU35" s="34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6"/>
      <c r="BT35" s="34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6"/>
      <c r="CS35" s="34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6"/>
    </row>
    <row r="36" s="27" customFormat="1" ht="18" customHeight="1">
      <c r="A36" s="28">
        <v>21</v>
      </c>
      <c r="B36" s="29"/>
      <c r="C36" s="29"/>
      <c r="D36" s="29"/>
      <c r="E36" s="30"/>
      <c r="F36" s="40" t="s">
        <v>88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15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9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43" customFormat="1" ht="18" customHeight="1">
      <c r="A37" s="28">
        <v>22</v>
      </c>
      <c r="B37" s="29"/>
      <c r="C37" s="29"/>
      <c r="D37" s="29"/>
      <c r="E37" s="30"/>
      <c r="F37" s="40" t="s">
        <v>117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89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6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43" customFormat="1" ht="18" customHeight="1">
      <c r="A38" s="28">
        <v>23</v>
      </c>
      <c r="B38" s="29"/>
      <c r="C38" s="29"/>
      <c r="D38" s="29"/>
      <c r="E38" s="30"/>
      <c r="F38" s="40" t="s">
        <v>89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86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36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s="27" customFormat="1" ht="18" customHeight="1">
      <c r="A39" s="28">
        <v>24</v>
      </c>
      <c r="B39" s="29"/>
      <c r="C39" s="29"/>
      <c r="D39" s="29"/>
      <c r="E39" s="30"/>
      <c r="F39" s="31" t="s">
        <v>183</v>
      </c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3"/>
      <c r="AU39" s="34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6"/>
      <c r="BT39" s="34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6"/>
      <c r="CS39" s="34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6"/>
    </row>
    <row r="40" s="27" customFormat="1" ht="18" customHeight="1">
      <c r="A40" s="28">
        <v>25</v>
      </c>
      <c r="B40" s="29"/>
      <c r="C40" s="29"/>
      <c r="D40" s="29"/>
      <c r="E40" s="30"/>
      <c r="F40" s="40" t="s">
        <v>227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1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0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27" customFormat="1" ht="18" customHeight="1">
      <c r="A41" s="28">
        <v>26</v>
      </c>
      <c r="B41" s="29"/>
      <c r="C41" s="29"/>
      <c r="D41" s="29"/>
      <c r="E41" s="30"/>
      <c r="F41" s="40" t="s">
        <v>184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5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4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27" customFormat="1" ht="18" customHeight="1">
      <c r="A42" s="28">
        <v>27</v>
      </c>
      <c r="B42" s="29"/>
      <c r="C42" s="29"/>
      <c r="D42" s="29"/>
      <c r="E42" s="30"/>
      <c r="F42" s="40" t="s">
        <v>185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4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1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27" customFormat="1" ht="18" customHeight="1">
      <c r="A43" s="28">
        <v>28</v>
      </c>
      <c r="B43" s="29"/>
      <c r="C43" s="29"/>
      <c r="D43" s="29"/>
      <c r="E43" s="30"/>
      <c r="F43" s="31" t="s">
        <v>69</v>
      </c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3"/>
      <c r="AU43" s="34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6"/>
      <c r="BT43" s="34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6"/>
      <c r="CS43" s="34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6"/>
    </row>
    <row r="44" s="27" customFormat="1" ht="18" customHeight="1">
      <c r="A44" s="28">
        <v>29</v>
      </c>
      <c r="B44" s="29"/>
      <c r="C44" s="29"/>
      <c r="D44" s="29"/>
      <c r="E44" s="30"/>
      <c r="F44" s="40" t="s">
        <v>70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27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4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27" customFormat="1" ht="18" customHeight="1">
      <c r="A45" s="28">
        <v>30</v>
      </c>
      <c r="B45" s="29"/>
      <c r="C45" s="29"/>
      <c r="D45" s="29"/>
      <c r="E45" s="30"/>
      <c r="F45" s="40" t="s">
        <v>198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19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16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43" customFormat="1" ht="18" customHeight="1">
      <c r="A46" s="28">
        <v>31</v>
      </c>
      <c r="B46" s="29"/>
      <c r="C46" s="29"/>
      <c r="D46" s="29"/>
      <c r="E46" s="30"/>
      <c r="F46" s="40" t="s">
        <v>135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106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42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27" customFormat="1" ht="18" customHeight="1">
      <c r="A47" s="31" t="s">
        <v>46</v>
      </c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3"/>
      <c r="AU47" s="34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6"/>
      <c r="BT47" s="34">
        <f>SUM(BT16:CR46)</f>
        <v>933</v>
      </c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6"/>
      <c r="CS47" s="34">
        <f>SUM(CS16:EK46)</f>
        <v>275</v>
      </c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6"/>
    </row>
    <row r="48" s="2" customFormat="1" ht="12.75" customHeight="1">
      <c r="B48" s="19"/>
      <c r="C48" s="19"/>
      <c r="D48" s="19"/>
      <c r="E48" s="19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BT48" s="2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</row>
    <row r="49" s="2" customFormat="1" ht="12.75" customHeight="1">
      <c r="A49" s="5" t="s">
        <v>47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44" t="s">
        <v>61</v>
      </c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23"/>
      <c r="DD49" s="23"/>
      <c r="DE49" s="23"/>
      <c r="DF49" s="23"/>
      <c r="DG49" s="23"/>
    </row>
    <row r="50" s="2" customForma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6" t="s">
        <v>49</v>
      </c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23"/>
      <c r="DD50" s="23"/>
      <c r="DE50" s="23"/>
      <c r="DF50" s="23"/>
      <c r="DG50" s="23"/>
    </row>
    <row r="51" s="9" customFormat="1">
      <c r="A51" s="47" t="s">
        <v>50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J51" s="47" t="s">
        <v>51</v>
      </c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T51" s="9"/>
      <c r="CS51" s="9"/>
    </row>
    <row r="52" s="20" customFormat="1" ht="12.75" customHeight="1">
      <c r="A52" s="46" t="s">
        <v>52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5"/>
      <c r="AF52" s="45"/>
      <c r="AG52" s="45"/>
      <c r="AH52" s="45"/>
      <c r="AJ52" s="46" t="s">
        <v>53</v>
      </c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FE52" s="20" t="s">
        <v>54</v>
      </c>
    </row>
  </sheetData>
  <mergeCells count="183">
    <mergeCell ref="DR2:EK2"/>
    <mergeCell ref="A4:EH4"/>
    <mergeCell ref="A6:FE6"/>
    <mergeCell ref="A8:FE8"/>
    <mergeCell ref="A10:W10"/>
    <mergeCell ref="X10:AW10"/>
    <mergeCell ref="A12:EW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AT47"/>
    <mergeCell ref="AU47:BS47"/>
    <mergeCell ref="BT47:CR47"/>
    <mergeCell ref="CS47:EK47"/>
    <mergeCell ref="A49:AO49"/>
    <mergeCell ref="AP49:DB49"/>
    <mergeCell ref="AP50:DB50"/>
    <mergeCell ref="A51:AD51"/>
    <mergeCell ref="AJ51:BM51"/>
    <mergeCell ref="A52:AD52"/>
    <mergeCell ref="AJ52:BM52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61" zoomScale="100" workbookViewId="0">
      <selection activeCell="A19" activeCellId="0" sqref="A19:E83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7"/>
      <c r="DS2" s="7"/>
      <c r="DT2" s="7"/>
      <c r="DU2" s="8" t="s">
        <v>0</v>
      </c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5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237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5" t="s">
        <v>220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93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94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276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9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221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44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14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43" customFormat="1" ht="18" customHeight="1">
      <c r="A19" s="28">
        <v>4</v>
      </c>
      <c r="B19" s="29"/>
      <c r="C19" s="29"/>
      <c r="D19" s="29"/>
      <c r="E19" s="30"/>
      <c r="F19" s="40" t="s">
        <v>107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145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13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27" customFormat="1" ht="18" customHeight="1">
      <c r="A20" s="28">
        <v>5</v>
      </c>
      <c r="B20" s="29"/>
      <c r="C20" s="29"/>
      <c r="D20" s="29"/>
      <c r="E20" s="30"/>
      <c r="F20" s="31" t="s">
        <v>108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109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68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10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43" customFormat="1" ht="18" customHeight="1">
      <c r="A22" s="28">
        <v>7</v>
      </c>
      <c r="B22" s="29"/>
      <c r="C22" s="29"/>
      <c r="D22" s="29"/>
      <c r="E22" s="30"/>
      <c r="F22" s="40" t="s">
        <v>110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2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>
        <v>36</v>
      </c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>
        <v>0</v>
      </c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43" customFormat="1" ht="18" customHeight="1">
      <c r="A23" s="28">
        <v>8</v>
      </c>
      <c r="B23" s="29"/>
      <c r="C23" s="29"/>
      <c r="D23" s="29"/>
      <c r="E23" s="30"/>
      <c r="F23" s="31" t="s">
        <v>63</v>
      </c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3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28">
        <v>9</v>
      </c>
      <c r="B24" s="29"/>
      <c r="C24" s="29"/>
      <c r="D24" s="29"/>
      <c r="E24" s="30"/>
      <c r="F24" s="40" t="s">
        <v>64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74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0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27" customFormat="1" ht="18" customHeight="1">
      <c r="A25" s="28">
        <v>10</v>
      </c>
      <c r="B25" s="29"/>
      <c r="C25" s="29"/>
      <c r="D25" s="29"/>
      <c r="E25" s="30"/>
      <c r="F25" s="31" t="s">
        <v>16</v>
      </c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3"/>
      <c r="AU25" s="34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6"/>
      <c r="BT25" s="34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6"/>
      <c r="CS25" s="34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6"/>
    </row>
    <row r="26" s="27" customFormat="1" ht="18" customHeight="1">
      <c r="A26" s="28">
        <v>11</v>
      </c>
      <c r="B26" s="29"/>
      <c r="C26" s="29"/>
      <c r="D26" s="29"/>
      <c r="E26" s="30"/>
      <c r="F26" s="40" t="s">
        <v>17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536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5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43" customFormat="1" ht="18" customHeight="1">
      <c r="A27" s="28">
        <v>12</v>
      </c>
      <c r="B27" s="29"/>
      <c r="C27" s="29"/>
      <c r="D27" s="29"/>
      <c r="E27" s="30"/>
      <c r="F27" s="40" t="s">
        <v>18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9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2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27" customFormat="1" ht="18" customHeight="1">
      <c r="A28" s="28">
        <v>13</v>
      </c>
      <c r="B28" s="29"/>
      <c r="C28" s="29"/>
      <c r="D28" s="29"/>
      <c r="E28" s="30"/>
      <c r="F28" s="40" t="s">
        <v>114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45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4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27" customFormat="1" ht="18" customHeight="1">
      <c r="A29" s="28">
        <v>14</v>
      </c>
      <c r="B29" s="29"/>
      <c r="C29" s="29"/>
      <c r="D29" s="29"/>
      <c r="E29" s="30"/>
      <c r="F29" s="40" t="s">
        <v>113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9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0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27" customFormat="1" ht="18" customHeight="1">
      <c r="A30" s="28">
        <v>15</v>
      </c>
      <c r="B30" s="29"/>
      <c r="C30" s="29"/>
      <c r="D30" s="29"/>
      <c r="E30" s="30"/>
      <c r="F30" s="31" t="s">
        <v>19</v>
      </c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3"/>
      <c r="AU30" s="34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6"/>
      <c r="BT30" s="34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6"/>
      <c r="CS30" s="34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6"/>
    </row>
    <row r="31" s="27" customFormat="1" ht="18" customHeight="1">
      <c r="A31" s="28">
        <v>16</v>
      </c>
      <c r="B31" s="29"/>
      <c r="C31" s="29"/>
      <c r="D31" s="29"/>
      <c r="E31" s="30"/>
      <c r="F31" s="40" t="s">
        <v>20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385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30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27" customFormat="1" ht="18" customHeight="1">
      <c r="A32" s="28">
        <v>17</v>
      </c>
      <c r="B32" s="29"/>
      <c r="C32" s="29"/>
      <c r="D32" s="29"/>
      <c r="E32" s="30"/>
      <c r="F32" s="40" t="s">
        <v>95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30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2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27" customFormat="1" ht="18" customHeight="1">
      <c r="A33" s="28">
        <v>18</v>
      </c>
      <c r="B33" s="29"/>
      <c r="C33" s="29"/>
      <c r="D33" s="29"/>
      <c r="E33" s="30"/>
      <c r="F33" s="40" t="s">
        <v>96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54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5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27" customFormat="1" ht="18" customHeight="1">
      <c r="A34" s="28">
        <v>19</v>
      </c>
      <c r="B34" s="29"/>
      <c r="C34" s="29"/>
      <c r="D34" s="29"/>
      <c r="E34" s="30"/>
      <c r="F34" s="40" t="s">
        <v>97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97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8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s="27" customFormat="1" ht="18" customHeight="1">
      <c r="A35" s="28">
        <v>20</v>
      </c>
      <c r="B35" s="29"/>
      <c r="C35" s="29"/>
      <c r="D35" s="29"/>
      <c r="E35" s="30"/>
      <c r="F35" s="40" t="s">
        <v>149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12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0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27" customFormat="1" ht="18" customHeight="1">
      <c r="A36" s="28">
        <v>21</v>
      </c>
      <c r="B36" s="29"/>
      <c r="C36" s="29"/>
      <c r="D36" s="29"/>
      <c r="E36" s="30"/>
      <c r="F36" s="31" t="s">
        <v>84</v>
      </c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3"/>
      <c r="AU36" s="34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6"/>
      <c r="BT36" s="34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6"/>
      <c r="CS36" s="34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6"/>
    </row>
    <row r="37" s="27" customFormat="1" ht="18" customHeight="1">
      <c r="A37" s="28">
        <v>22</v>
      </c>
      <c r="B37" s="29"/>
      <c r="C37" s="29"/>
      <c r="D37" s="29"/>
      <c r="E37" s="30"/>
      <c r="F37" s="40" t="s">
        <v>85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101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1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43" customFormat="1" ht="18" customHeight="1">
      <c r="A38" s="28">
        <v>23</v>
      </c>
      <c r="B38" s="29"/>
      <c r="C38" s="29"/>
      <c r="D38" s="29"/>
      <c r="E38" s="30"/>
      <c r="F38" s="31" t="s">
        <v>98</v>
      </c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3"/>
      <c r="AU38" s="34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6"/>
      <c r="BT38" s="34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6"/>
      <c r="CS38" s="34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6"/>
    </row>
    <row r="39" s="27" customFormat="1" ht="18" customHeight="1">
      <c r="A39" s="28">
        <v>24</v>
      </c>
      <c r="B39" s="29"/>
      <c r="C39" s="29"/>
      <c r="D39" s="29"/>
      <c r="E39" s="30"/>
      <c r="F39" s="40" t="s">
        <v>156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212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10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27" customFormat="1" ht="18" customHeight="1">
      <c r="A40" s="28">
        <v>25</v>
      </c>
      <c r="B40" s="29"/>
      <c r="C40" s="29"/>
      <c r="D40" s="29"/>
      <c r="E40" s="30"/>
      <c r="F40" s="40" t="s">
        <v>154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169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0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27" customFormat="1" ht="18" customHeight="1">
      <c r="A41" s="28">
        <v>26</v>
      </c>
      <c r="B41" s="29"/>
      <c r="C41" s="29"/>
      <c r="D41" s="29"/>
      <c r="E41" s="30"/>
      <c r="F41" s="31" t="s">
        <v>21</v>
      </c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3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27" customFormat="1" ht="18" customHeight="1">
      <c r="A42" s="28">
        <v>27</v>
      </c>
      <c r="B42" s="29"/>
      <c r="C42" s="29"/>
      <c r="D42" s="29"/>
      <c r="E42" s="30"/>
      <c r="F42" s="40" t="s">
        <v>22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337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5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27" customFormat="1" ht="18" customHeight="1">
      <c r="A43" s="28">
        <v>28</v>
      </c>
      <c r="B43" s="29"/>
      <c r="C43" s="29"/>
      <c r="D43" s="29"/>
      <c r="E43" s="30"/>
      <c r="F43" s="40" t="s">
        <v>100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79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0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27" customFormat="1" ht="18" customHeight="1">
      <c r="A44" s="28">
        <v>29</v>
      </c>
      <c r="B44" s="29"/>
      <c r="C44" s="29"/>
      <c r="D44" s="29"/>
      <c r="E44" s="30"/>
      <c r="F44" s="40" t="s">
        <v>118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30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2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27" customFormat="1" ht="18" customHeight="1">
      <c r="A45" s="28">
        <v>30</v>
      </c>
      <c r="B45" s="29"/>
      <c r="C45" s="29"/>
      <c r="D45" s="29"/>
      <c r="E45" s="30"/>
      <c r="F45" s="31" t="s">
        <v>65</v>
      </c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3"/>
      <c r="AU45" s="34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6"/>
      <c r="BT45" s="34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6"/>
      <c r="CS45" s="34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6"/>
    </row>
    <row r="46" s="27" customFormat="1" ht="18" customHeight="1">
      <c r="A46" s="28">
        <v>31</v>
      </c>
      <c r="B46" s="29"/>
      <c r="C46" s="29"/>
      <c r="D46" s="29"/>
      <c r="E46" s="30"/>
      <c r="F46" s="40" t="s">
        <v>66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286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6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27" customFormat="1" ht="18" customHeight="1">
      <c r="A47" s="28">
        <v>32</v>
      </c>
      <c r="B47" s="29"/>
      <c r="C47" s="29"/>
      <c r="D47" s="29"/>
      <c r="E47" s="30"/>
      <c r="F47" s="40" t="s">
        <v>164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13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14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27" customFormat="1" ht="18" customHeight="1">
      <c r="A48" s="28">
        <v>33</v>
      </c>
      <c r="B48" s="29"/>
      <c r="C48" s="29"/>
      <c r="D48" s="29"/>
      <c r="E48" s="30"/>
      <c r="F48" s="31" t="s">
        <v>73</v>
      </c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3"/>
      <c r="AU48" s="28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s="27" customFormat="1" ht="18" customHeight="1">
      <c r="A49" s="28">
        <v>34</v>
      </c>
      <c r="B49" s="29"/>
      <c r="C49" s="29"/>
      <c r="D49" s="29"/>
      <c r="E49" s="30"/>
      <c r="F49" s="40" t="s">
        <v>74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28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>
        <v>236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10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43" customFormat="1" ht="18" customHeight="1">
      <c r="A50" s="28">
        <v>35</v>
      </c>
      <c r="B50" s="29"/>
      <c r="C50" s="29"/>
      <c r="D50" s="29"/>
      <c r="E50" s="30"/>
      <c r="F50" s="31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3"/>
      <c r="AU50" s="34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6"/>
      <c r="BT50" s="34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6"/>
      <c r="CS50" s="34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6"/>
    </row>
    <row r="51" s="43" customFormat="1" ht="18" customHeight="1">
      <c r="A51" s="28">
        <v>36</v>
      </c>
      <c r="B51" s="29"/>
      <c r="C51" s="29"/>
      <c r="D51" s="29"/>
      <c r="E51" s="30"/>
      <c r="F51" s="40" t="s">
        <v>24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338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2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27" customFormat="1" ht="18" customHeight="1">
      <c r="A52" s="28">
        <v>37</v>
      </c>
      <c r="B52" s="29"/>
      <c r="C52" s="29"/>
      <c r="D52" s="29"/>
      <c r="E52" s="30"/>
      <c r="F52" s="40" t="s">
        <v>120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2"/>
      <c r="AU52" s="28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>
        <v>54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>
        <v>0</v>
      </c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s="27" customFormat="1" ht="18" customHeight="1">
      <c r="A53" s="28">
        <v>38</v>
      </c>
      <c r="B53" s="29"/>
      <c r="C53" s="29"/>
      <c r="D53" s="29"/>
      <c r="E53" s="30"/>
      <c r="F53" s="31" t="s">
        <v>25</v>
      </c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3"/>
      <c r="AU53" s="28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30"/>
      <c r="BT53" s="28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30"/>
      <c r="CS53" s="28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30"/>
    </row>
    <row r="54" s="27" customFormat="1" ht="18" customHeight="1">
      <c r="A54" s="28">
        <v>39</v>
      </c>
      <c r="B54" s="29"/>
      <c r="C54" s="29"/>
      <c r="D54" s="29"/>
      <c r="E54" s="30"/>
      <c r="F54" s="40" t="s">
        <v>26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699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27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27" customFormat="1" ht="18" customHeight="1">
      <c r="A55" s="28">
        <v>40</v>
      </c>
      <c r="B55" s="29"/>
      <c r="C55" s="29"/>
      <c r="D55" s="29"/>
      <c r="E55" s="30"/>
      <c r="F55" s="40" t="s">
        <v>122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157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5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s="27" customFormat="1" ht="18" customHeight="1">
      <c r="A56" s="28">
        <v>41</v>
      </c>
      <c r="B56" s="29"/>
      <c r="C56" s="29"/>
      <c r="D56" s="29"/>
      <c r="E56" s="30"/>
      <c r="F56" s="40" t="s">
        <v>170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29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0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27" customFormat="1" ht="18" customHeight="1">
      <c r="A57" s="28">
        <v>42</v>
      </c>
      <c r="B57" s="29"/>
      <c r="C57" s="29"/>
      <c r="D57" s="29"/>
      <c r="E57" s="30"/>
      <c r="F57" s="31" t="s">
        <v>27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27" customFormat="1" ht="18" customHeight="1">
      <c r="A58" s="28">
        <v>43</v>
      </c>
      <c r="B58" s="29"/>
      <c r="C58" s="29"/>
      <c r="D58" s="29"/>
      <c r="E58" s="30"/>
      <c r="F58" s="40" t="s">
        <v>28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137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5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s="27" customFormat="1" ht="18" customHeight="1">
      <c r="A59" s="28">
        <v>44</v>
      </c>
      <c r="B59" s="29"/>
      <c r="C59" s="29"/>
      <c r="D59" s="29"/>
      <c r="E59" s="30"/>
      <c r="F59" s="31" t="s">
        <v>125</v>
      </c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3"/>
      <c r="AU59" s="34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6"/>
      <c r="BT59" s="34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6"/>
      <c r="CS59" s="34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6"/>
    </row>
    <row r="60" s="27" customFormat="1" ht="18" customHeight="1">
      <c r="A60" s="28">
        <v>45</v>
      </c>
      <c r="B60" s="29"/>
      <c r="C60" s="29"/>
      <c r="D60" s="29"/>
      <c r="E60" s="30"/>
      <c r="F60" s="40" t="s">
        <v>126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581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9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s="43" customFormat="1" ht="18" customHeight="1">
      <c r="A61" s="28">
        <v>46</v>
      </c>
      <c r="B61" s="29"/>
      <c r="C61" s="29"/>
      <c r="D61" s="29"/>
      <c r="E61" s="30"/>
      <c r="F61" s="31" t="s">
        <v>31</v>
      </c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3"/>
      <c r="AU61" s="34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6"/>
      <c r="BT61" s="34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6"/>
      <c r="CS61" s="34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6"/>
    </row>
    <row r="62" s="43" customFormat="1" ht="18" customHeight="1">
      <c r="A62" s="28">
        <v>47</v>
      </c>
      <c r="B62" s="29"/>
      <c r="C62" s="29"/>
      <c r="D62" s="29"/>
      <c r="E62" s="30"/>
      <c r="F62" s="40" t="s">
        <v>32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205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1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s="27" customFormat="1" ht="18" customHeight="1">
      <c r="A63" s="28">
        <v>48</v>
      </c>
      <c r="B63" s="29"/>
      <c r="C63" s="29"/>
      <c r="D63" s="29"/>
      <c r="E63" s="30"/>
      <c r="F63" s="40" t="s">
        <v>178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28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30"/>
      <c r="BT63" s="28">
        <v>12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0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s="27" customFormat="1" ht="18" customHeight="1">
      <c r="A64" s="28">
        <v>49</v>
      </c>
      <c r="B64" s="29"/>
      <c r="C64" s="29"/>
      <c r="D64" s="29"/>
      <c r="E64" s="30"/>
      <c r="F64" s="40" t="s">
        <v>130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2"/>
      <c r="AU64" s="28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30"/>
      <c r="BT64" s="28">
        <v>109</v>
      </c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30"/>
      <c r="CS64" s="28">
        <v>2</v>
      </c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30"/>
    </row>
    <row r="65" s="27" customFormat="1" ht="18" customHeight="1">
      <c r="A65" s="28">
        <v>50</v>
      </c>
      <c r="B65" s="29"/>
      <c r="C65" s="29"/>
      <c r="D65" s="29"/>
      <c r="E65" s="30"/>
      <c r="F65" s="31" t="s">
        <v>77</v>
      </c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3"/>
      <c r="AU65" s="34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6"/>
      <c r="BT65" s="34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6"/>
      <c r="CS65" s="34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6"/>
    </row>
    <row r="66" s="27" customFormat="1" ht="18" customHeight="1">
      <c r="A66" s="28">
        <v>51</v>
      </c>
      <c r="B66" s="29"/>
      <c r="C66" s="29"/>
      <c r="D66" s="29"/>
      <c r="E66" s="30"/>
      <c r="F66" s="40" t="s">
        <v>78</v>
      </c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2"/>
      <c r="AU66" s="28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30"/>
      <c r="BT66" s="28">
        <v>189</v>
      </c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30"/>
      <c r="CS66" s="28">
        <v>0</v>
      </c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30"/>
    </row>
    <row r="67" s="27" customFormat="1" ht="18" customHeight="1">
      <c r="A67" s="28">
        <v>52</v>
      </c>
      <c r="B67" s="29"/>
      <c r="C67" s="29"/>
      <c r="D67" s="29"/>
      <c r="E67" s="30"/>
      <c r="F67" s="40" t="s">
        <v>86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2"/>
      <c r="AU67" s="28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30"/>
      <c r="BT67" s="28">
        <v>251</v>
      </c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30"/>
      <c r="CS67" s="28">
        <v>2</v>
      </c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30"/>
    </row>
    <row r="68" s="27" customFormat="1" ht="18" customHeight="1">
      <c r="A68" s="28">
        <v>53</v>
      </c>
      <c r="B68" s="29"/>
      <c r="C68" s="29"/>
      <c r="D68" s="29"/>
      <c r="E68" s="30"/>
      <c r="F68" s="31" t="s">
        <v>102</v>
      </c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3"/>
      <c r="AU68" s="28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30"/>
      <c r="BT68" s="28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30"/>
      <c r="CS68" s="28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30"/>
    </row>
    <row r="69" s="27" customFormat="1" ht="18" customHeight="1">
      <c r="A69" s="28">
        <v>54</v>
      </c>
      <c r="B69" s="29"/>
      <c r="C69" s="29"/>
      <c r="D69" s="29"/>
      <c r="E69" s="30"/>
      <c r="F69" s="40" t="s">
        <v>103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266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14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s="27" customFormat="1" ht="18" customHeight="1">
      <c r="A70" s="28">
        <v>55</v>
      </c>
      <c r="B70" s="29"/>
      <c r="C70" s="29"/>
      <c r="D70" s="29"/>
      <c r="E70" s="30"/>
      <c r="F70" s="31" t="s">
        <v>38</v>
      </c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3"/>
      <c r="AU70" s="28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30"/>
      <c r="BT70" s="28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30"/>
      <c r="CS70" s="28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30"/>
    </row>
    <row r="71" s="27" customFormat="1" ht="18" customHeight="1">
      <c r="A71" s="28">
        <v>56</v>
      </c>
      <c r="B71" s="29"/>
      <c r="C71" s="29"/>
      <c r="D71" s="29"/>
      <c r="E71" s="30"/>
      <c r="F71" s="40" t="s">
        <v>39</v>
      </c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2"/>
      <c r="AU71" s="28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30"/>
      <c r="BT71" s="28">
        <v>92</v>
      </c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30"/>
      <c r="CS71" s="28">
        <v>0</v>
      </c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30"/>
    </row>
    <row r="72" s="27" customFormat="1" ht="18" customHeight="1">
      <c r="A72" s="28">
        <v>57</v>
      </c>
      <c r="B72" s="29"/>
      <c r="C72" s="29"/>
      <c r="D72" s="29"/>
      <c r="E72" s="30"/>
      <c r="F72" s="31" t="s">
        <v>40</v>
      </c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3"/>
      <c r="AU72" s="34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6"/>
      <c r="BT72" s="34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6"/>
      <c r="CS72" s="34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6"/>
    </row>
    <row r="73" s="27" customFormat="1" ht="18" customHeight="1">
      <c r="A73" s="28">
        <v>58</v>
      </c>
      <c r="B73" s="29"/>
      <c r="C73" s="29"/>
      <c r="D73" s="29"/>
      <c r="E73" s="30"/>
      <c r="F73" s="40" t="s">
        <v>41</v>
      </c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2"/>
      <c r="AU73" s="28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30"/>
      <c r="BT73" s="28">
        <v>161</v>
      </c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30"/>
      <c r="CS73" s="28">
        <v>16</v>
      </c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30"/>
    </row>
    <row r="74" s="27" customFormat="1" ht="18" customHeight="1">
      <c r="A74" s="28">
        <v>59</v>
      </c>
      <c r="B74" s="29"/>
      <c r="C74" s="29"/>
      <c r="D74" s="29"/>
      <c r="E74" s="30"/>
      <c r="F74" s="40" t="s">
        <v>194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2"/>
      <c r="AU74" s="28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30"/>
      <c r="BT74" s="28">
        <v>51</v>
      </c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30"/>
      <c r="CS74" s="28">
        <v>7</v>
      </c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30"/>
    </row>
    <row r="75" s="27" customFormat="1" ht="18" customHeight="1">
      <c r="A75" s="28">
        <v>60</v>
      </c>
      <c r="B75" s="29"/>
      <c r="C75" s="29"/>
      <c r="D75" s="29"/>
      <c r="E75" s="30"/>
      <c r="F75" s="31" t="s">
        <v>69</v>
      </c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3"/>
      <c r="AU75" s="34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6"/>
      <c r="BT75" s="34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6"/>
      <c r="CS75" s="34"/>
      <c r="CT75" s="35"/>
      <c r="CU75" s="35"/>
      <c r="CV75" s="35"/>
      <c r="CW75" s="35"/>
      <c r="CX75" s="35"/>
      <c r="CY75" s="35"/>
      <c r="CZ75" s="35"/>
      <c r="DA75" s="35"/>
      <c r="DB75" s="35"/>
      <c r="DC75" s="35"/>
      <c r="DD75" s="35"/>
      <c r="DE75" s="35"/>
      <c r="DF75" s="35"/>
      <c r="DG75" s="35"/>
      <c r="DH75" s="35"/>
      <c r="DI75" s="35"/>
      <c r="DJ75" s="35"/>
      <c r="DK75" s="35"/>
      <c r="DL75" s="35"/>
      <c r="DM75" s="35"/>
      <c r="DN75" s="35"/>
      <c r="DO75" s="35"/>
      <c r="DP75" s="35"/>
      <c r="DQ75" s="35"/>
      <c r="DR75" s="35"/>
      <c r="DS75" s="35"/>
      <c r="DT75" s="35"/>
      <c r="DU75" s="35"/>
      <c r="DV75" s="35"/>
      <c r="DW75" s="35"/>
      <c r="DX75" s="35"/>
      <c r="DY75" s="35"/>
      <c r="DZ75" s="35"/>
      <c r="EA75" s="35"/>
      <c r="EB75" s="35"/>
      <c r="EC75" s="35"/>
      <c r="ED75" s="35"/>
      <c r="EE75" s="35"/>
      <c r="EF75" s="35"/>
      <c r="EG75" s="35"/>
      <c r="EH75" s="35"/>
      <c r="EI75" s="35"/>
      <c r="EJ75" s="35"/>
      <c r="EK75" s="36"/>
    </row>
    <row r="76" s="27" customFormat="1" ht="18" customHeight="1">
      <c r="A76" s="28">
        <v>61</v>
      </c>
      <c r="B76" s="29"/>
      <c r="C76" s="29"/>
      <c r="D76" s="29"/>
      <c r="E76" s="30"/>
      <c r="F76" s="40" t="s">
        <v>70</v>
      </c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2"/>
      <c r="AU76" s="28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30"/>
      <c r="BT76" s="28">
        <v>105</v>
      </c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30"/>
      <c r="CS76" s="28">
        <v>4</v>
      </c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30"/>
    </row>
    <row r="77" s="27" customFormat="1" ht="18" customHeight="1">
      <c r="A77" s="28">
        <v>62</v>
      </c>
      <c r="B77" s="29"/>
      <c r="C77" s="29"/>
      <c r="D77" s="29"/>
      <c r="E77" s="30"/>
      <c r="F77" s="40" t="s">
        <v>135</v>
      </c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2"/>
      <c r="AU77" s="28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30"/>
      <c r="BT77" s="28">
        <v>87</v>
      </c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30"/>
      <c r="CS77" s="28">
        <v>7</v>
      </c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30"/>
    </row>
    <row r="78" s="43" customFormat="1" ht="18" customHeight="1">
      <c r="A78" s="28">
        <v>63</v>
      </c>
      <c r="B78" s="29"/>
      <c r="C78" s="29"/>
      <c r="D78" s="29"/>
      <c r="E78" s="30"/>
      <c r="F78" s="31" t="s">
        <v>42</v>
      </c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3"/>
      <c r="AU78" s="34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5"/>
      <c r="BR78" s="35"/>
      <c r="BS78" s="36"/>
      <c r="BT78" s="34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6"/>
      <c r="CS78" s="34"/>
      <c r="CT78" s="35"/>
      <c r="CU78" s="35"/>
      <c r="CV78" s="35"/>
      <c r="CW78" s="35"/>
      <c r="CX78" s="35"/>
      <c r="CY78" s="35"/>
      <c r="CZ78" s="35"/>
      <c r="DA78" s="35"/>
      <c r="DB78" s="35"/>
      <c r="DC78" s="35"/>
      <c r="DD78" s="35"/>
      <c r="DE78" s="35"/>
      <c r="DF78" s="35"/>
      <c r="DG78" s="35"/>
      <c r="DH78" s="35"/>
      <c r="DI78" s="35"/>
      <c r="DJ78" s="35"/>
      <c r="DK78" s="35"/>
      <c r="DL78" s="35"/>
      <c r="DM78" s="35"/>
      <c r="DN78" s="35"/>
      <c r="DO78" s="35"/>
      <c r="DP78" s="35"/>
      <c r="DQ78" s="35"/>
      <c r="DR78" s="35"/>
      <c r="DS78" s="35"/>
      <c r="DT78" s="35"/>
      <c r="DU78" s="35"/>
      <c r="DV78" s="35"/>
      <c r="DW78" s="35"/>
      <c r="DX78" s="35"/>
      <c r="DY78" s="35"/>
      <c r="DZ78" s="35"/>
      <c r="EA78" s="35"/>
      <c r="EB78" s="35"/>
      <c r="EC78" s="35"/>
      <c r="ED78" s="35"/>
      <c r="EE78" s="35"/>
      <c r="EF78" s="35"/>
      <c r="EG78" s="35"/>
      <c r="EH78" s="35"/>
      <c r="EI78" s="35"/>
      <c r="EJ78" s="35"/>
      <c r="EK78" s="36"/>
    </row>
    <row r="79" s="43" customFormat="1" ht="18" customHeight="1">
      <c r="A79" s="28">
        <v>64</v>
      </c>
      <c r="B79" s="29"/>
      <c r="C79" s="29"/>
      <c r="D79" s="29"/>
      <c r="E79" s="30"/>
      <c r="F79" s="40" t="s">
        <v>43</v>
      </c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2"/>
      <c r="AU79" s="28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30"/>
      <c r="BT79" s="28">
        <v>245</v>
      </c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30"/>
      <c r="CS79" s="28">
        <v>3</v>
      </c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30"/>
    </row>
    <row r="80" s="43" customFormat="1" ht="18" customHeight="1">
      <c r="A80" s="28">
        <v>65</v>
      </c>
      <c r="B80" s="29"/>
      <c r="C80" s="29"/>
      <c r="D80" s="29"/>
      <c r="E80" s="30"/>
      <c r="F80" s="40" t="s">
        <v>229</v>
      </c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2"/>
      <c r="AU80" s="28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30"/>
      <c r="BT80" s="28">
        <v>84</v>
      </c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30"/>
      <c r="CS80" s="28">
        <v>0</v>
      </c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30"/>
    </row>
    <row r="81" s="43" customFormat="1" ht="18" customHeight="1">
      <c r="A81" s="28">
        <v>66</v>
      </c>
      <c r="B81" s="29"/>
      <c r="C81" s="29"/>
      <c r="D81" s="29"/>
      <c r="E81" s="30"/>
      <c r="F81" s="40" t="s">
        <v>199</v>
      </c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2"/>
      <c r="AU81" s="28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30"/>
      <c r="BT81" s="28">
        <v>111</v>
      </c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30"/>
      <c r="CS81" s="28">
        <v>1</v>
      </c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30"/>
    </row>
    <row r="82" s="27" customFormat="1" ht="18" customHeight="1">
      <c r="A82" s="28">
        <v>67</v>
      </c>
      <c r="B82" s="29"/>
      <c r="C82" s="29"/>
      <c r="D82" s="29"/>
      <c r="E82" s="30"/>
      <c r="F82" s="31" t="s">
        <v>44</v>
      </c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3"/>
      <c r="AU82" s="34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6"/>
      <c r="BT82" s="34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6"/>
      <c r="CS82" s="34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6"/>
    </row>
    <row r="83" s="27" customFormat="1" ht="18" customHeight="1">
      <c r="A83" s="28">
        <v>68</v>
      </c>
      <c r="B83" s="29"/>
      <c r="C83" s="29"/>
      <c r="D83" s="29"/>
      <c r="E83" s="30"/>
      <c r="F83" s="40" t="s">
        <v>45</v>
      </c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2"/>
      <c r="AU83" s="28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30"/>
      <c r="BT83" s="28">
        <v>157</v>
      </c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30"/>
      <c r="CS83" s="28">
        <v>5</v>
      </c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30"/>
    </row>
    <row r="84" s="43" customFormat="1" ht="18" customHeight="1">
      <c r="A84" s="28">
        <v>69</v>
      </c>
      <c r="B84" s="29"/>
      <c r="C84" s="29"/>
      <c r="D84" s="29"/>
      <c r="E84" s="30"/>
      <c r="F84" s="40" t="s">
        <v>91</v>
      </c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2"/>
      <c r="AU84" s="28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30"/>
      <c r="BT84" s="28">
        <v>274</v>
      </c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30"/>
      <c r="CS84" s="28">
        <v>4</v>
      </c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30"/>
    </row>
    <row r="85" s="65" customFormat="1" ht="18" customHeight="1">
      <c r="A85" s="31" t="s">
        <v>46</v>
      </c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3"/>
      <c r="AU85" s="34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35"/>
      <c r="BL85" s="35"/>
      <c r="BM85" s="35"/>
      <c r="BN85" s="35"/>
      <c r="BO85" s="35"/>
      <c r="BP85" s="35"/>
      <c r="BQ85" s="35"/>
      <c r="BR85" s="35"/>
      <c r="BS85" s="36"/>
      <c r="BT85" s="34">
        <f>SUM(BT16:CR84)</f>
        <v>7677</v>
      </c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6"/>
      <c r="CS85" s="34">
        <f>SUM(CS16:EK84)</f>
        <v>264</v>
      </c>
      <c r="CT85" s="35"/>
      <c r="CU85" s="35"/>
      <c r="CV85" s="35"/>
      <c r="CW85" s="35"/>
      <c r="CX85" s="35"/>
      <c r="CY85" s="35"/>
      <c r="CZ85" s="35"/>
      <c r="DA85" s="35"/>
      <c r="DB85" s="35"/>
      <c r="DC85" s="35"/>
      <c r="DD85" s="35"/>
      <c r="DE85" s="35"/>
      <c r="DF85" s="35"/>
      <c r="DG85" s="35"/>
      <c r="DH85" s="35"/>
      <c r="DI85" s="35"/>
      <c r="DJ85" s="35"/>
      <c r="DK85" s="35"/>
      <c r="DL85" s="35"/>
      <c r="DM85" s="35"/>
      <c r="DN85" s="35"/>
      <c r="DO85" s="35"/>
      <c r="DP85" s="35"/>
      <c r="DQ85" s="35"/>
      <c r="DR85" s="35"/>
      <c r="DS85" s="35"/>
      <c r="DT85" s="35"/>
      <c r="DU85" s="35"/>
      <c r="DV85" s="35"/>
      <c r="DW85" s="35"/>
      <c r="DX85" s="35"/>
      <c r="DY85" s="35"/>
      <c r="DZ85" s="35"/>
      <c r="EA85" s="35"/>
      <c r="EB85" s="35"/>
      <c r="EC85" s="35"/>
      <c r="ED85" s="35"/>
      <c r="EE85" s="35"/>
      <c r="EF85" s="35"/>
      <c r="EG85" s="35"/>
      <c r="EH85" s="35"/>
      <c r="EI85" s="35"/>
      <c r="EJ85" s="35"/>
      <c r="EK85" s="36"/>
    </row>
    <row r="86" s="2" customFormat="1" ht="12.75" customHeight="1">
      <c r="B86" s="19"/>
      <c r="C86" s="19"/>
      <c r="D86" s="19"/>
      <c r="E86" s="19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BT86" s="2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</row>
    <row r="87" s="2" customFormat="1">
      <c r="A87" s="5" t="s">
        <v>47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44" t="s">
        <v>61</v>
      </c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  <c r="CZ87" s="44"/>
      <c r="DA87" s="44"/>
      <c r="DB87" s="44"/>
      <c r="DC87" s="23"/>
      <c r="DD87" s="23"/>
      <c r="DE87" s="23"/>
      <c r="DF87" s="23"/>
      <c r="DG87" s="23"/>
    </row>
    <row r="88" s="9" customForma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6" t="s">
        <v>49</v>
      </c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23"/>
      <c r="DD88" s="23"/>
      <c r="DE88" s="23"/>
      <c r="DF88" s="23"/>
      <c r="DG88" s="23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</row>
    <row r="89" s="20" customFormat="1" ht="12.75" customHeight="1">
      <c r="A89" s="47" t="s">
        <v>50</v>
      </c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9"/>
      <c r="AF89" s="9"/>
      <c r="AG89" s="9"/>
      <c r="AH89" s="9"/>
      <c r="AI89" s="9"/>
      <c r="AJ89" s="47" t="s">
        <v>51</v>
      </c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FE89" s="20" t="s">
        <v>54</v>
      </c>
    </row>
    <row r="90" ht="12.75" customHeight="1">
      <c r="A90" s="46" t="s">
        <v>52</v>
      </c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5"/>
      <c r="AF90" s="45"/>
      <c r="AG90" s="45"/>
      <c r="AH90" s="45"/>
      <c r="AI90" s="20"/>
      <c r="AJ90" s="46" t="s">
        <v>53</v>
      </c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5"/>
      <c r="BO90" s="45"/>
      <c r="BP90" s="45"/>
      <c r="BQ90" s="45"/>
      <c r="BR90" s="45"/>
      <c r="BS90" s="45"/>
      <c r="BT90" s="45"/>
      <c r="BU90" s="45"/>
      <c r="BV90" s="45"/>
      <c r="BW90" s="45"/>
      <c r="BX90" s="45"/>
      <c r="BY90" s="45"/>
      <c r="BZ90" s="45"/>
      <c r="CA90" s="45"/>
      <c r="CB90" s="45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20"/>
      <c r="DH90" s="20"/>
      <c r="DI90" s="20"/>
      <c r="DJ90" s="20"/>
      <c r="DK90" s="20"/>
      <c r="DL90" s="20"/>
      <c r="DM90" s="20"/>
      <c r="DN90" s="20"/>
      <c r="DO90" s="20"/>
      <c r="DP90" s="20"/>
      <c r="DQ90" s="20"/>
      <c r="DR90" s="20"/>
      <c r="DS90" s="20"/>
      <c r="DT90" s="20"/>
      <c r="DU90" s="20"/>
      <c r="DV90" s="20"/>
      <c r="DW90" s="20"/>
      <c r="DX90" s="20"/>
      <c r="DY90" s="20"/>
      <c r="DZ90" s="20"/>
      <c r="EA90" s="20"/>
      <c r="EB90" s="20"/>
      <c r="EC90" s="20"/>
      <c r="ED90" s="20"/>
      <c r="EE90" s="20"/>
      <c r="EF90" s="20"/>
      <c r="EG90" s="20"/>
      <c r="EH90" s="20"/>
      <c r="EI90" s="20"/>
      <c r="EJ90" s="20"/>
      <c r="EK90" s="20"/>
    </row>
    <row r="91" ht="12.75" customHeight="1">
      <c r="BT91" s="1"/>
      <c r="CS91" s="1"/>
    </row>
  </sheetData>
  <mergeCells count="373">
    <mergeCell ref="DU2:EK2"/>
    <mergeCell ref="A4:EJ4"/>
    <mergeCell ref="A6:FE6"/>
    <mergeCell ref="A8:FE8"/>
    <mergeCell ref="A10:W10"/>
    <mergeCell ref="X10:AW10"/>
    <mergeCell ref="A12:EW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AT85"/>
    <mergeCell ref="AU85:BS85"/>
    <mergeCell ref="BT85:CR85"/>
    <mergeCell ref="CS85:EK85"/>
    <mergeCell ref="A87:AO87"/>
    <mergeCell ref="AP87:DB87"/>
    <mergeCell ref="AP88:DB88"/>
    <mergeCell ref="A89:AD89"/>
    <mergeCell ref="AJ89:BM89"/>
    <mergeCell ref="A90:AD90"/>
    <mergeCell ref="AJ90:BM90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76" zoomScale="100" workbookViewId="0">
      <selection activeCell="EO87" activeCellId="0" sqref="EO87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8" t="s">
        <v>0</v>
      </c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8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238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5" t="s">
        <v>220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63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64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17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4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145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3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5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43" customFormat="1" ht="18" customHeight="1">
      <c r="A19" s="28">
        <v>4</v>
      </c>
      <c r="B19" s="29"/>
      <c r="C19" s="29"/>
      <c r="D19" s="29"/>
      <c r="E19" s="30"/>
      <c r="F19" s="40" t="s">
        <v>142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24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15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43" customFormat="1" ht="18" customHeight="1">
      <c r="A20" s="28">
        <v>5</v>
      </c>
      <c r="B20" s="29"/>
      <c r="C20" s="29"/>
      <c r="D20" s="29"/>
      <c r="E20" s="30"/>
      <c r="F20" s="40" t="s">
        <v>147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2"/>
      <c r="AU20" s="28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30"/>
      <c r="BT20" s="28">
        <v>14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30"/>
      <c r="CS20" s="28">
        <v>9</v>
      </c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30"/>
    </row>
    <row r="21" s="27" customFormat="1" ht="18" customHeight="1">
      <c r="A21" s="28">
        <v>6</v>
      </c>
      <c r="B21" s="29"/>
      <c r="C21" s="29"/>
      <c r="D21" s="29"/>
      <c r="E21" s="30"/>
      <c r="F21" s="31" t="s">
        <v>14</v>
      </c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3"/>
      <c r="AU21" s="34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6"/>
      <c r="BT21" s="34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6"/>
      <c r="CS21" s="34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6"/>
    </row>
    <row r="22" s="27" customFormat="1" ht="18" customHeight="1">
      <c r="A22" s="28">
        <v>7</v>
      </c>
      <c r="B22" s="29"/>
      <c r="C22" s="29"/>
      <c r="D22" s="29"/>
      <c r="E22" s="30"/>
      <c r="F22" s="40" t="s">
        <v>15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2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>
        <v>41</v>
      </c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>
        <v>24</v>
      </c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43" customFormat="1" ht="18" customHeight="1">
      <c r="A23" s="28">
        <v>8</v>
      </c>
      <c r="B23" s="29"/>
      <c r="C23" s="29"/>
      <c r="D23" s="29"/>
      <c r="E23" s="30"/>
      <c r="F23" s="40" t="s">
        <v>111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7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5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27" customFormat="1" ht="18" customHeight="1">
      <c r="A24" s="28">
        <v>9</v>
      </c>
      <c r="B24" s="29"/>
      <c r="C24" s="29"/>
      <c r="D24" s="29"/>
      <c r="E24" s="30"/>
      <c r="F24" s="31" t="s">
        <v>239</v>
      </c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3"/>
      <c r="AU24" s="34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6"/>
      <c r="BT24" s="34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6"/>
      <c r="CS24" s="34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6"/>
    </row>
    <row r="25" s="27" customFormat="1" ht="18" customHeight="1">
      <c r="A25" s="28">
        <v>10</v>
      </c>
      <c r="B25" s="29"/>
      <c r="C25" s="29"/>
      <c r="D25" s="29"/>
      <c r="E25" s="30"/>
      <c r="F25" s="40" t="s">
        <v>85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39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4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43" customFormat="1" ht="18" customHeight="1">
      <c r="A26" s="28">
        <v>11</v>
      </c>
      <c r="B26" s="29"/>
      <c r="C26" s="29"/>
      <c r="D26" s="29"/>
      <c r="E26" s="30"/>
      <c r="F26" s="40" t="s">
        <v>115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29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12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43" customFormat="1" ht="18" customHeight="1">
      <c r="A27" s="28">
        <v>12</v>
      </c>
      <c r="B27" s="29"/>
      <c r="C27" s="29"/>
      <c r="D27" s="29"/>
      <c r="E27" s="30"/>
      <c r="F27" s="40" t="s">
        <v>117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13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6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43" customFormat="1" ht="18" customHeight="1">
      <c r="A28" s="28">
        <v>13</v>
      </c>
      <c r="B28" s="29"/>
      <c r="C28" s="29"/>
      <c r="D28" s="29"/>
      <c r="E28" s="30"/>
      <c r="F28" s="40" t="s">
        <v>153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59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21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43" customFormat="1" ht="18" customHeight="1">
      <c r="A29" s="28">
        <v>14</v>
      </c>
      <c r="B29" s="29"/>
      <c r="C29" s="29"/>
      <c r="D29" s="29"/>
      <c r="E29" s="30"/>
      <c r="F29" s="40" t="s">
        <v>116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54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24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43" customFormat="1" ht="18" customHeight="1">
      <c r="A30" s="28">
        <v>15</v>
      </c>
      <c r="B30" s="29"/>
      <c r="C30" s="29"/>
      <c r="D30" s="29"/>
      <c r="E30" s="30"/>
      <c r="F30" s="31" t="s">
        <v>98</v>
      </c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3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43" customFormat="1" ht="18" customHeight="1">
      <c r="A31" s="28">
        <v>16</v>
      </c>
      <c r="B31" s="29"/>
      <c r="C31" s="29"/>
      <c r="D31" s="29"/>
      <c r="E31" s="30"/>
      <c r="F31" s="40" t="s">
        <v>154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4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3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27" customFormat="1" ht="18" customHeight="1">
      <c r="A32" s="28">
        <v>17</v>
      </c>
      <c r="B32" s="29"/>
      <c r="C32" s="29"/>
      <c r="D32" s="29"/>
      <c r="E32" s="30"/>
      <c r="F32" s="31" t="s">
        <v>21</v>
      </c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3"/>
      <c r="AU32" s="34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6"/>
      <c r="BT32" s="34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6"/>
      <c r="CS32" s="34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6"/>
    </row>
    <row r="33" s="43" customFormat="1" ht="18" customHeight="1">
      <c r="A33" s="28">
        <v>18</v>
      </c>
      <c r="B33" s="29"/>
      <c r="C33" s="29"/>
      <c r="D33" s="29"/>
      <c r="E33" s="30"/>
      <c r="F33" s="40" t="s">
        <v>100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9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2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43" customFormat="1" ht="18" customHeight="1">
      <c r="A34" s="28">
        <v>19</v>
      </c>
      <c r="B34" s="29"/>
      <c r="C34" s="29"/>
      <c r="D34" s="29"/>
      <c r="E34" s="30"/>
      <c r="F34" s="40" t="s">
        <v>118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1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2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s="27" customFormat="1" ht="18" customHeight="1">
      <c r="A35" s="28">
        <v>20</v>
      </c>
      <c r="B35" s="29"/>
      <c r="C35" s="29"/>
      <c r="D35" s="29"/>
      <c r="E35" s="30"/>
      <c r="F35" s="31" t="s">
        <v>65</v>
      </c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3"/>
      <c r="AU35" s="34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6"/>
      <c r="BT35" s="34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6"/>
      <c r="CS35" s="34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6"/>
    </row>
    <row r="36" s="27" customFormat="1" ht="18" customHeight="1">
      <c r="A36" s="28">
        <v>21</v>
      </c>
      <c r="B36" s="29"/>
      <c r="C36" s="29"/>
      <c r="D36" s="29"/>
      <c r="E36" s="30"/>
      <c r="F36" s="40" t="s">
        <v>66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94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30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43" customFormat="1" ht="18" customHeight="1">
      <c r="A37" s="28">
        <v>22</v>
      </c>
      <c r="B37" s="29"/>
      <c r="C37" s="29"/>
      <c r="D37" s="29"/>
      <c r="E37" s="30"/>
      <c r="F37" s="40" t="s">
        <v>72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4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8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43" customFormat="1" ht="18" customHeight="1">
      <c r="A38" s="28">
        <v>23</v>
      </c>
      <c r="B38" s="29"/>
      <c r="C38" s="29"/>
      <c r="D38" s="29"/>
      <c r="E38" s="30"/>
      <c r="F38" s="40" t="s">
        <v>161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41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18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s="43" customFormat="1" ht="18" customHeight="1">
      <c r="A39" s="28">
        <v>24</v>
      </c>
      <c r="B39" s="29"/>
      <c r="C39" s="29"/>
      <c r="D39" s="29"/>
      <c r="E39" s="30"/>
      <c r="F39" s="40" t="s">
        <v>159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9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0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43" customFormat="1" ht="18" customHeight="1">
      <c r="A40" s="28">
        <v>25</v>
      </c>
      <c r="B40" s="29"/>
      <c r="C40" s="29"/>
      <c r="D40" s="29"/>
      <c r="E40" s="30"/>
      <c r="F40" s="40" t="s">
        <v>163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20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0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43" customFormat="1" ht="18" customHeight="1">
      <c r="A41" s="28">
        <v>26</v>
      </c>
      <c r="B41" s="29"/>
      <c r="C41" s="29"/>
      <c r="D41" s="29"/>
      <c r="E41" s="30"/>
      <c r="F41" s="40" t="s">
        <v>208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1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2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43" customFormat="1" ht="18" customHeight="1">
      <c r="A42" s="28">
        <v>27</v>
      </c>
      <c r="B42" s="29"/>
      <c r="C42" s="29"/>
      <c r="D42" s="29"/>
      <c r="E42" s="30"/>
      <c r="F42" s="40" t="s">
        <v>164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1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0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27" customFormat="1" ht="18" customHeight="1">
      <c r="A43" s="28">
        <v>28</v>
      </c>
      <c r="B43" s="29"/>
      <c r="C43" s="29"/>
      <c r="D43" s="29"/>
      <c r="E43" s="30"/>
      <c r="F43" s="31" t="s">
        <v>73</v>
      </c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3"/>
      <c r="AU43" s="34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6"/>
      <c r="BT43" s="34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6"/>
      <c r="CS43" s="34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6"/>
    </row>
    <row r="44" s="27" customFormat="1" ht="18" customHeight="1">
      <c r="A44" s="28">
        <v>29</v>
      </c>
      <c r="B44" s="29"/>
      <c r="C44" s="29"/>
      <c r="D44" s="29"/>
      <c r="E44" s="30"/>
      <c r="F44" s="40" t="s">
        <v>74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24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5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43" customFormat="1" ht="18" customHeight="1">
      <c r="A45" s="28">
        <v>30</v>
      </c>
      <c r="B45" s="29"/>
      <c r="C45" s="29"/>
      <c r="D45" s="29"/>
      <c r="E45" s="30"/>
      <c r="F45" s="40" t="s">
        <v>101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31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2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43" customFormat="1" ht="18" customHeight="1">
      <c r="A46" s="28">
        <v>31</v>
      </c>
      <c r="B46" s="29"/>
      <c r="C46" s="29"/>
      <c r="D46" s="29"/>
      <c r="E46" s="30"/>
      <c r="F46" s="40" t="s">
        <v>165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5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0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43" customFormat="1" ht="18" customHeight="1">
      <c r="A47" s="28">
        <v>32</v>
      </c>
      <c r="B47" s="29"/>
      <c r="C47" s="29"/>
      <c r="D47" s="29"/>
      <c r="E47" s="30"/>
      <c r="F47" s="31" t="s">
        <v>23</v>
      </c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3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43" customFormat="1" ht="18" customHeight="1">
      <c r="A48" s="28">
        <v>33</v>
      </c>
      <c r="B48" s="29"/>
      <c r="C48" s="29"/>
      <c r="D48" s="29"/>
      <c r="E48" s="30"/>
      <c r="F48" s="40" t="s">
        <v>24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32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0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s="43" customFormat="1" ht="18" customHeight="1">
      <c r="A49" s="28">
        <v>34</v>
      </c>
      <c r="B49" s="29"/>
      <c r="C49" s="29"/>
      <c r="D49" s="29"/>
      <c r="E49" s="30"/>
      <c r="F49" s="31" t="s">
        <v>25</v>
      </c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3"/>
      <c r="AU49" s="28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43" customFormat="1" ht="18" customHeight="1">
      <c r="A50" s="28">
        <v>35</v>
      </c>
      <c r="B50" s="29"/>
      <c r="C50" s="29"/>
      <c r="D50" s="29"/>
      <c r="E50" s="30"/>
      <c r="F50" s="40" t="s">
        <v>26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2"/>
      <c r="AU50" s="28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30"/>
      <c r="BT50" s="28">
        <v>37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30"/>
      <c r="CS50" s="28">
        <v>13</v>
      </c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30"/>
    </row>
    <row r="51" s="27" customFormat="1" ht="18" customHeight="1">
      <c r="A51" s="28">
        <v>36</v>
      </c>
      <c r="B51" s="29"/>
      <c r="C51" s="29"/>
      <c r="D51" s="29"/>
      <c r="E51" s="30"/>
      <c r="F51" s="31" t="s">
        <v>27</v>
      </c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3"/>
      <c r="AU51" s="34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6"/>
      <c r="BT51" s="34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6"/>
      <c r="CS51" s="34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6"/>
    </row>
    <row r="52" s="27" customFormat="1" ht="18" customHeight="1">
      <c r="A52" s="28">
        <v>37</v>
      </c>
      <c r="B52" s="29"/>
      <c r="C52" s="29"/>
      <c r="D52" s="29"/>
      <c r="E52" s="30"/>
      <c r="F52" s="40" t="s">
        <v>28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2"/>
      <c r="AU52" s="28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>
        <v>49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>
        <v>5</v>
      </c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s="43" customFormat="1" ht="18" customHeight="1">
      <c r="A53" s="28">
        <v>38</v>
      </c>
      <c r="B53" s="29"/>
      <c r="C53" s="29"/>
      <c r="D53" s="29"/>
      <c r="E53" s="30"/>
      <c r="F53" s="40" t="s">
        <v>123</v>
      </c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2"/>
      <c r="AU53" s="28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30"/>
      <c r="BT53" s="28">
        <v>2</v>
      </c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30"/>
      <c r="CS53" s="28">
        <v>0</v>
      </c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30"/>
    </row>
    <row r="54" s="43" customFormat="1" ht="18" customHeight="1">
      <c r="A54" s="28">
        <v>39</v>
      </c>
      <c r="B54" s="29"/>
      <c r="C54" s="29"/>
      <c r="D54" s="29"/>
      <c r="E54" s="30"/>
      <c r="F54" s="40" t="s">
        <v>124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11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6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27" customFormat="1" ht="18" customHeight="1">
      <c r="A55" s="28">
        <v>40</v>
      </c>
      <c r="B55" s="29"/>
      <c r="C55" s="29"/>
      <c r="D55" s="29"/>
      <c r="E55" s="30"/>
      <c r="F55" s="31" t="s">
        <v>29</v>
      </c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3"/>
      <c r="AU55" s="34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6"/>
      <c r="BT55" s="34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6"/>
      <c r="CS55" s="34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6"/>
    </row>
    <row r="56" s="43" customFormat="1" ht="18" customHeight="1">
      <c r="A56" s="28">
        <v>41</v>
      </c>
      <c r="B56" s="29"/>
      <c r="C56" s="29"/>
      <c r="D56" s="29"/>
      <c r="E56" s="30"/>
      <c r="F56" s="40" t="s">
        <v>30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156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146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43" customFormat="1" ht="18" customHeight="1">
      <c r="A57" s="28">
        <v>42</v>
      </c>
      <c r="B57" s="29"/>
      <c r="C57" s="29"/>
      <c r="D57" s="29"/>
      <c r="E57" s="30"/>
      <c r="F57" s="40" t="s">
        <v>127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>
        <v>9</v>
      </c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>
        <v>25</v>
      </c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27" customFormat="1" ht="18" customHeight="1">
      <c r="A58" s="28">
        <v>43</v>
      </c>
      <c r="B58" s="29"/>
      <c r="C58" s="29"/>
      <c r="D58" s="29"/>
      <c r="E58" s="30"/>
      <c r="F58" s="31" t="s">
        <v>67</v>
      </c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3"/>
      <c r="AU58" s="34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6"/>
      <c r="BT58" s="34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6"/>
      <c r="CS58" s="34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6"/>
    </row>
    <row r="59" s="27" customFormat="1" ht="18" customHeight="1">
      <c r="A59" s="28">
        <v>44</v>
      </c>
      <c r="B59" s="29"/>
      <c r="C59" s="29"/>
      <c r="D59" s="29"/>
      <c r="E59" s="30"/>
      <c r="F59" s="40" t="s">
        <v>68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2"/>
      <c r="AU59" s="28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30"/>
      <c r="BT59" s="28">
        <v>47</v>
      </c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30"/>
      <c r="CS59" s="28">
        <v>16</v>
      </c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30"/>
    </row>
    <row r="60" s="43" customFormat="1" ht="18" customHeight="1">
      <c r="A60" s="28">
        <v>45</v>
      </c>
      <c r="B60" s="29"/>
      <c r="C60" s="29"/>
      <c r="D60" s="29"/>
      <c r="E60" s="30"/>
      <c r="F60" s="40" t="s">
        <v>128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8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5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s="43" customFormat="1" ht="18" customHeight="1">
      <c r="A61" s="28">
        <v>46</v>
      </c>
      <c r="B61" s="29"/>
      <c r="C61" s="29"/>
      <c r="D61" s="29"/>
      <c r="E61" s="30"/>
      <c r="F61" s="40" t="s">
        <v>240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2"/>
      <c r="AU61" s="28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>
        <v>5</v>
      </c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>
        <v>9</v>
      </c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s="27" customFormat="1" ht="18" customHeight="1">
      <c r="A62" s="28">
        <v>47</v>
      </c>
      <c r="B62" s="29"/>
      <c r="C62" s="29"/>
      <c r="D62" s="29"/>
      <c r="E62" s="30"/>
      <c r="F62" s="31" t="s">
        <v>75</v>
      </c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3"/>
      <c r="AU62" s="34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6"/>
      <c r="BT62" s="34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6"/>
      <c r="CS62" s="34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6"/>
    </row>
    <row r="63" s="27" customFormat="1" ht="18" customHeight="1">
      <c r="A63" s="28">
        <v>48</v>
      </c>
      <c r="B63" s="29"/>
      <c r="C63" s="29"/>
      <c r="D63" s="29"/>
      <c r="E63" s="30"/>
      <c r="F63" s="40" t="s">
        <v>76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34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6"/>
      <c r="BT63" s="28">
        <v>20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0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s="43" customFormat="1" ht="18" customHeight="1">
      <c r="A64" s="28">
        <v>49</v>
      </c>
      <c r="B64" s="29"/>
      <c r="C64" s="29"/>
      <c r="D64" s="29"/>
      <c r="E64" s="30"/>
      <c r="F64" s="40" t="s">
        <v>129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2"/>
      <c r="AU64" s="28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30"/>
      <c r="BT64" s="28">
        <v>79</v>
      </c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30"/>
      <c r="CS64" s="28">
        <v>47</v>
      </c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30"/>
    </row>
    <row r="65" s="27" customFormat="1" ht="18" customHeight="1">
      <c r="A65" s="28">
        <v>50</v>
      </c>
      <c r="B65" s="29"/>
      <c r="C65" s="29"/>
      <c r="D65" s="29"/>
      <c r="E65" s="30"/>
      <c r="F65" s="31" t="s">
        <v>31</v>
      </c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3"/>
      <c r="AU65" s="34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6"/>
      <c r="BT65" s="34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6"/>
      <c r="CS65" s="34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6"/>
    </row>
    <row r="66" s="27" customFormat="1" ht="18" customHeight="1">
      <c r="A66" s="28">
        <v>51</v>
      </c>
      <c r="B66" s="29"/>
      <c r="C66" s="29"/>
      <c r="D66" s="29"/>
      <c r="E66" s="30"/>
      <c r="F66" s="40" t="s">
        <v>32</v>
      </c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2"/>
      <c r="AU66" s="28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30"/>
      <c r="BT66" s="28">
        <v>92</v>
      </c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30"/>
      <c r="CS66" s="28">
        <v>65</v>
      </c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30"/>
    </row>
    <row r="67" s="43" customFormat="1" ht="18" customHeight="1">
      <c r="A67" s="28">
        <v>52</v>
      </c>
      <c r="B67" s="29"/>
      <c r="C67" s="29"/>
      <c r="D67" s="29"/>
      <c r="E67" s="30"/>
      <c r="F67" s="40" t="s">
        <v>130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2"/>
      <c r="AU67" s="28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30"/>
      <c r="BT67" s="28">
        <v>3</v>
      </c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30"/>
      <c r="CS67" s="28">
        <v>2</v>
      </c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30"/>
    </row>
    <row r="68" s="27" customFormat="1" ht="18" customHeight="1">
      <c r="A68" s="28">
        <v>53</v>
      </c>
      <c r="B68" s="29"/>
      <c r="C68" s="29"/>
      <c r="D68" s="29"/>
      <c r="E68" s="30"/>
      <c r="F68" s="31" t="s">
        <v>77</v>
      </c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3"/>
      <c r="AU68" s="34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6"/>
      <c r="BT68" s="34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6"/>
      <c r="CS68" s="34"/>
      <c r="CT68" s="35"/>
      <c r="CU68" s="35"/>
      <c r="CV68" s="35"/>
      <c r="CW68" s="35"/>
      <c r="CX68" s="35"/>
      <c r="CY68" s="35"/>
      <c r="CZ68" s="35"/>
      <c r="DA68" s="35"/>
      <c r="DB68" s="35"/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  <c r="DQ68" s="35"/>
      <c r="DR68" s="35"/>
      <c r="DS68" s="35"/>
      <c r="DT68" s="35"/>
      <c r="DU68" s="35"/>
      <c r="DV68" s="35"/>
      <c r="DW68" s="35"/>
      <c r="DX68" s="35"/>
      <c r="DY68" s="35"/>
      <c r="DZ68" s="35"/>
      <c r="EA68" s="35"/>
      <c r="EB68" s="35"/>
      <c r="EC68" s="35"/>
      <c r="ED68" s="35"/>
      <c r="EE68" s="35"/>
      <c r="EF68" s="35"/>
      <c r="EG68" s="35"/>
      <c r="EH68" s="35"/>
      <c r="EI68" s="35"/>
      <c r="EJ68" s="35"/>
      <c r="EK68" s="36"/>
    </row>
    <row r="69" s="27" customFormat="1" ht="18" customHeight="1">
      <c r="A69" s="28">
        <v>54</v>
      </c>
      <c r="B69" s="29"/>
      <c r="C69" s="29"/>
      <c r="D69" s="29"/>
      <c r="E69" s="30"/>
      <c r="F69" s="40" t="s">
        <v>78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57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10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s="43" customFormat="1" ht="18" customHeight="1">
      <c r="A70" s="28">
        <v>55</v>
      </c>
      <c r="B70" s="29"/>
      <c r="C70" s="29"/>
      <c r="D70" s="29"/>
      <c r="E70" s="30"/>
      <c r="F70" s="40" t="s">
        <v>86</v>
      </c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2"/>
      <c r="AU70" s="28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30"/>
      <c r="BT70" s="28">
        <v>37</v>
      </c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30"/>
      <c r="CS70" s="28">
        <v>8</v>
      </c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30"/>
    </row>
    <row r="71" s="43" customFormat="1" ht="18" customHeight="1">
      <c r="A71" s="28">
        <v>56</v>
      </c>
      <c r="B71" s="29"/>
      <c r="C71" s="29"/>
      <c r="D71" s="29"/>
      <c r="E71" s="30"/>
      <c r="F71" s="40" t="s">
        <v>181</v>
      </c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2"/>
      <c r="AU71" s="28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30"/>
      <c r="BT71" s="28">
        <v>1</v>
      </c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30"/>
      <c r="CS71" s="28">
        <v>0</v>
      </c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30"/>
    </row>
    <row r="72" s="43" customFormat="1" ht="18" customHeight="1">
      <c r="A72" s="28">
        <v>57</v>
      </c>
      <c r="B72" s="29"/>
      <c r="C72" s="29"/>
      <c r="D72" s="29"/>
      <c r="E72" s="30"/>
      <c r="F72" s="40" t="s">
        <v>180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1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1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s="43" customFormat="1" ht="18" customHeight="1">
      <c r="A73" s="28">
        <v>58</v>
      </c>
      <c r="B73" s="29"/>
      <c r="C73" s="29"/>
      <c r="D73" s="29"/>
      <c r="E73" s="30"/>
      <c r="F73" s="31" t="s">
        <v>33</v>
      </c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3"/>
      <c r="AU73" s="28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30"/>
      <c r="BT73" s="28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30"/>
      <c r="CS73" s="28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30"/>
    </row>
    <row r="74" s="43" customFormat="1" ht="18" customHeight="1">
      <c r="A74" s="28">
        <v>59</v>
      </c>
      <c r="B74" s="29"/>
      <c r="C74" s="29"/>
      <c r="D74" s="29"/>
      <c r="E74" s="30"/>
      <c r="F74" s="40" t="s">
        <v>34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2"/>
      <c r="AU74" s="28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30"/>
      <c r="BT74" s="28">
        <v>130</v>
      </c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30"/>
      <c r="CS74" s="28">
        <v>112</v>
      </c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30"/>
    </row>
    <row r="75" s="27" customFormat="1" ht="18" customHeight="1">
      <c r="A75" s="28">
        <v>60</v>
      </c>
      <c r="B75" s="29"/>
      <c r="C75" s="29"/>
      <c r="D75" s="29"/>
      <c r="E75" s="30"/>
      <c r="F75" s="31" t="s">
        <v>87</v>
      </c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3"/>
      <c r="AU75" s="34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6"/>
      <c r="BT75" s="34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6"/>
      <c r="CS75" s="34"/>
      <c r="CT75" s="35"/>
      <c r="CU75" s="35"/>
      <c r="CV75" s="35"/>
      <c r="CW75" s="35"/>
      <c r="CX75" s="35"/>
      <c r="CY75" s="35"/>
      <c r="CZ75" s="35"/>
      <c r="DA75" s="35"/>
      <c r="DB75" s="35"/>
      <c r="DC75" s="35"/>
      <c r="DD75" s="35"/>
      <c r="DE75" s="35"/>
      <c r="DF75" s="35"/>
      <c r="DG75" s="35"/>
      <c r="DH75" s="35"/>
      <c r="DI75" s="35"/>
      <c r="DJ75" s="35"/>
      <c r="DK75" s="35"/>
      <c r="DL75" s="35"/>
      <c r="DM75" s="35"/>
      <c r="DN75" s="35"/>
      <c r="DO75" s="35"/>
      <c r="DP75" s="35"/>
      <c r="DQ75" s="35"/>
      <c r="DR75" s="35"/>
      <c r="DS75" s="35"/>
      <c r="DT75" s="35"/>
      <c r="DU75" s="35"/>
      <c r="DV75" s="35"/>
      <c r="DW75" s="35"/>
      <c r="DX75" s="35"/>
      <c r="DY75" s="35"/>
      <c r="DZ75" s="35"/>
      <c r="EA75" s="35"/>
      <c r="EB75" s="35"/>
      <c r="EC75" s="35"/>
      <c r="ED75" s="35"/>
      <c r="EE75" s="35"/>
      <c r="EF75" s="35"/>
      <c r="EG75" s="35"/>
      <c r="EH75" s="35"/>
      <c r="EI75" s="35"/>
      <c r="EJ75" s="35"/>
      <c r="EK75" s="36"/>
    </row>
    <row r="76" s="43" customFormat="1" ht="18" customHeight="1">
      <c r="A76" s="28">
        <v>61</v>
      </c>
      <c r="B76" s="29"/>
      <c r="C76" s="29"/>
      <c r="D76" s="29"/>
      <c r="E76" s="30"/>
      <c r="F76" s="40" t="s">
        <v>117</v>
      </c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2"/>
      <c r="AU76" s="28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30"/>
      <c r="BT76" s="28">
        <v>13</v>
      </c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30"/>
      <c r="CS76" s="28">
        <v>8</v>
      </c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30"/>
    </row>
    <row r="77" s="43" customFormat="1" ht="18" customHeight="1">
      <c r="A77" s="28">
        <v>62</v>
      </c>
      <c r="B77" s="29"/>
      <c r="C77" s="29"/>
      <c r="D77" s="29"/>
      <c r="E77" s="30"/>
      <c r="F77" s="40" t="s">
        <v>89</v>
      </c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2"/>
      <c r="AU77" s="28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30"/>
      <c r="BT77" s="28">
        <v>146</v>
      </c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30"/>
      <c r="CS77" s="28">
        <v>91</v>
      </c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30"/>
    </row>
    <row r="78" s="43" customFormat="1" ht="18" customHeight="1">
      <c r="A78" s="28">
        <v>63</v>
      </c>
      <c r="B78" s="29"/>
      <c r="C78" s="29"/>
      <c r="D78" s="29"/>
      <c r="E78" s="30"/>
      <c r="F78" s="31" t="s">
        <v>102</v>
      </c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3"/>
      <c r="AU78" s="28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30"/>
      <c r="BT78" s="28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30"/>
      <c r="CS78" s="28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30"/>
    </row>
    <row r="79" s="43" customFormat="1" ht="18" customHeight="1">
      <c r="A79" s="28">
        <v>64</v>
      </c>
      <c r="B79" s="29"/>
      <c r="C79" s="29"/>
      <c r="D79" s="29"/>
      <c r="E79" s="30"/>
      <c r="F79" s="40" t="s">
        <v>103</v>
      </c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2"/>
      <c r="AU79" s="28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30"/>
      <c r="BT79" s="28">
        <v>3</v>
      </c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30"/>
      <c r="CS79" s="28">
        <v>8</v>
      </c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30"/>
    </row>
    <row r="80" s="27" customFormat="1" ht="18" customHeight="1">
      <c r="A80" s="28">
        <v>65</v>
      </c>
      <c r="B80" s="29"/>
      <c r="C80" s="29"/>
      <c r="D80" s="29"/>
      <c r="E80" s="30"/>
      <c r="F80" s="31" t="s">
        <v>183</v>
      </c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3"/>
      <c r="AU80" s="34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6"/>
      <c r="BT80" s="34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6"/>
      <c r="CS80" s="34"/>
      <c r="CT80" s="35"/>
      <c r="CU80" s="35"/>
      <c r="CV80" s="35"/>
      <c r="CW80" s="35"/>
      <c r="CX80" s="35"/>
      <c r="CY80" s="35"/>
      <c r="CZ80" s="35"/>
      <c r="DA80" s="35"/>
      <c r="DB80" s="35"/>
      <c r="DC80" s="35"/>
      <c r="DD80" s="35"/>
      <c r="DE80" s="35"/>
      <c r="DF80" s="35"/>
      <c r="DG80" s="35"/>
      <c r="DH80" s="35"/>
      <c r="DI80" s="35"/>
      <c r="DJ80" s="35"/>
      <c r="DK80" s="35"/>
      <c r="DL80" s="35"/>
      <c r="DM80" s="35"/>
      <c r="DN80" s="35"/>
      <c r="DO80" s="35"/>
      <c r="DP80" s="35"/>
      <c r="DQ80" s="35"/>
      <c r="DR80" s="35"/>
      <c r="DS80" s="35"/>
      <c r="DT80" s="35"/>
      <c r="DU80" s="35"/>
      <c r="DV80" s="35"/>
      <c r="DW80" s="35"/>
      <c r="DX80" s="35"/>
      <c r="DY80" s="35"/>
      <c r="DZ80" s="35"/>
      <c r="EA80" s="35"/>
      <c r="EB80" s="35"/>
      <c r="EC80" s="35"/>
      <c r="ED80" s="35"/>
      <c r="EE80" s="35"/>
      <c r="EF80" s="35"/>
      <c r="EG80" s="35"/>
      <c r="EH80" s="35"/>
      <c r="EI80" s="35"/>
      <c r="EJ80" s="35"/>
      <c r="EK80" s="36"/>
    </row>
    <row r="81" s="27" customFormat="1" ht="18" customHeight="1">
      <c r="A81" s="28">
        <v>66</v>
      </c>
      <c r="B81" s="29"/>
      <c r="C81" s="29"/>
      <c r="D81" s="29"/>
      <c r="E81" s="30"/>
      <c r="F81" s="40" t="s">
        <v>227</v>
      </c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2"/>
      <c r="AU81" s="28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30"/>
      <c r="BT81" s="28">
        <v>10</v>
      </c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30"/>
      <c r="CS81" s="28">
        <v>0</v>
      </c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30"/>
    </row>
    <row r="82" s="43" customFormat="1" ht="18" customHeight="1">
      <c r="A82" s="28">
        <v>67</v>
      </c>
      <c r="B82" s="29"/>
      <c r="C82" s="29"/>
      <c r="D82" s="29"/>
      <c r="E82" s="30"/>
      <c r="F82" s="40" t="s">
        <v>184</v>
      </c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2"/>
      <c r="AU82" s="28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30"/>
      <c r="BT82" s="28">
        <v>7</v>
      </c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30"/>
      <c r="CS82" s="28">
        <v>5</v>
      </c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30"/>
    </row>
    <row r="83" s="43" customFormat="1" ht="18" customHeight="1">
      <c r="A83" s="28">
        <v>68</v>
      </c>
      <c r="B83" s="29"/>
      <c r="C83" s="29"/>
      <c r="D83" s="29"/>
      <c r="E83" s="30"/>
      <c r="F83" s="40" t="s">
        <v>185</v>
      </c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2"/>
      <c r="AU83" s="28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30"/>
      <c r="BT83" s="28">
        <v>62</v>
      </c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30"/>
      <c r="CS83" s="28">
        <v>48</v>
      </c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30"/>
    </row>
    <row r="84" s="43" customFormat="1" ht="18" customHeight="1">
      <c r="A84" s="28">
        <v>69</v>
      </c>
      <c r="B84" s="29"/>
      <c r="C84" s="29"/>
      <c r="D84" s="29"/>
      <c r="E84" s="30"/>
      <c r="F84" s="40" t="s">
        <v>186</v>
      </c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2"/>
      <c r="AU84" s="28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30"/>
      <c r="BT84" s="28">
        <v>1</v>
      </c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30"/>
      <c r="CS84" s="28">
        <v>1</v>
      </c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30"/>
    </row>
    <row r="85" s="27" customFormat="1" ht="18" customHeight="1">
      <c r="A85" s="28">
        <v>70</v>
      </c>
      <c r="B85" s="29"/>
      <c r="C85" s="29"/>
      <c r="D85" s="29"/>
      <c r="E85" s="30"/>
      <c r="F85" s="31" t="s">
        <v>35</v>
      </c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3"/>
      <c r="AU85" s="34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35"/>
      <c r="BL85" s="35"/>
      <c r="BM85" s="35"/>
      <c r="BN85" s="35"/>
      <c r="BO85" s="35"/>
      <c r="BP85" s="35"/>
      <c r="BQ85" s="35"/>
      <c r="BR85" s="35"/>
      <c r="BS85" s="36"/>
      <c r="BT85" s="34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6"/>
      <c r="CS85" s="34"/>
      <c r="CT85" s="35"/>
      <c r="CU85" s="35"/>
      <c r="CV85" s="35"/>
      <c r="CW85" s="35"/>
      <c r="CX85" s="35"/>
      <c r="CY85" s="35"/>
      <c r="CZ85" s="35"/>
      <c r="DA85" s="35"/>
      <c r="DB85" s="35"/>
      <c r="DC85" s="35"/>
      <c r="DD85" s="35"/>
      <c r="DE85" s="35"/>
      <c r="DF85" s="35"/>
      <c r="DG85" s="35"/>
      <c r="DH85" s="35"/>
      <c r="DI85" s="35"/>
      <c r="DJ85" s="35"/>
      <c r="DK85" s="35"/>
      <c r="DL85" s="35"/>
      <c r="DM85" s="35"/>
      <c r="DN85" s="35"/>
      <c r="DO85" s="35"/>
      <c r="DP85" s="35"/>
      <c r="DQ85" s="35"/>
      <c r="DR85" s="35"/>
      <c r="DS85" s="35"/>
      <c r="DT85" s="35"/>
      <c r="DU85" s="35"/>
      <c r="DV85" s="35"/>
      <c r="DW85" s="35"/>
      <c r="DX85" s="35"/>
      <c r="DY85" s="35"/>
      <c r="DZ85" s="35"/>
      <c r="EA85" s="35"/>
      <c r="EB85" s="35"/>
      <c r="EC85" s="35"/>
      <c r="ED85" s="35"/>
      <c r="EE85" s="35"/>
      <c r="EF85" s="35"/>
      <c r="EG85" s="35"/>
      <c r="EH85" s="35"/>
      <c r="EI85" s="35"/>
      <c r="EJ85" s="35"/>
      <c r="EK85" s="36"/>
    </row>
    <row r="86" s="27" customFormat="1" ht="18" customHeight="1">
      <c r="A86" s="28">
        <v>71</v>
      </c>
      <c r="B86" s="29"/>
      <c r="C86" s="29"/>
      <c r="D86" s="29"/>
      <c r="E86" s="30"/>
      <c r="F86" s="40" t="s">
        <v>36</v>
      </c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2"/>
      <c r="AU86" s="28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30"/>
      <c r="BT86" s="28">
        <v>49</v>
      </c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30"/>
      <c r="CS86" s="28">
        <v>16</v>
      </c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30"/>
    </row>
    <row r="87" s="43" customFormat="1" ht="18" customHeight="1">
      <c r="A87" s="28">
        <v>72</v>
      </c>
      <c r="B87" s="29"/>
      <c r="C87" s="29"/>
      <c r="D87" s="29"/>
      <c r="E87" s="30"/>
      <c r="F87" s="40" t="s">
        <v>58</v>
      </c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2"/>
      <c r="AU87" s="28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30"/>
      <c r="BT87" s="28">
        <v>6</v>
      </c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30"/>
      <c r="CS87" s="28">
        <v>6</v>
      </c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30"/>
    </row>
    <row r="88" s="43" customFormat="1" ht="18" customHeight="1">
      <c r="A88" s="28">
        <v>73</v>
      </c>
      <c r="B88" s="29"/>
      <c r="C88" s="29"/>
      <c r="D88" s="29"/>
      <c r="E88" s="30"/>
      <c r="F88" s="40" t="s">
        <v>59</v>
      </c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2"/>
      <c r="AU88" s="28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30"/>
      <c r="BT88" s="28">
        <v>6</v>
      </c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30"/>
      <c r="CS88" s="28">
        <v>6</v>
      </c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30"/>
    </row>
    <row r="89" s="43" customFormat="1" ht="18" customHeight="1">
      <c r="A89" s="28">
        <v>74</v>
      </c>
      <c r="B89" s="29"/>
      <c r="C89" s="29"/>
      <c r="D89" s="29"/>
      <c r="E89" s="30"/>
      <c r="F89" s="40" t="s">
        <v>104</v>
      </c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2"/>
      <c r="AU89" s="28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30"/>
      <c r="BT89" s="28">
        <v>6</v>
      </c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30"/>
      <c r="CS89" s="28">
        <v>6</v>
      </c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30"/>
    </row>
    <row r="90" s="43" customFormat="1" ht="18" customHeight="1">
      <c r="A90" s="28">
        <v>75</v>
      </c>
      <c r="B90" s="29"/>
      <c r="C90" s="29"/>
      <c r="D90" s="29"/>
      <c r="E90" s="30"/>
      <c r="F90" s="40" t="s">
        <v>241</v>
      </c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2"/>
      <c r="AU90" s="28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30"/>
      <c r="BT90" s="28">
        <v>4</v>
      </c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30"/>
      <c r="CS90" s="28">
        <v>1</v>
      </c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30"/>
    </row>
    <row r="91" s="27" customFormat="1" ht="18" customHeight="1">
      <c r="A91" s="28">
        <v>76</v>
      </c>
      <c r="B91" s="29"/>
      <c r="C91" s="29"/>
      <c r="D91" s="29"/>
      <c r="E91" s="30"/>
      <c r="F91" s="31" t="s">
        <v>69</v>
      </c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3"/>
      <c r="AU91" s="34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6"/>
      <c r="BT91" s="34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6"/>
      <c r="CS91" s="34"/>
      <c r="CT91" s="35"/>
      <c r="CU91" s="35"/>
      <c r="CV91" s="35"/>
      <c r="CW91" s="35"/>
      <c r="CX91" s="35"/>
      <c r="CY91" s="35"/>
      <c r="CZ91" s="35"/>
      <c r="DA91" s="35"/>
      <c r="DB91" s="35"/>
      <c r="DC91" s="35"/>
      <c r="DD91" s="35"/>
      <c r="DE91" s="35"/>
      <c r="DF91" s="35"/>
      <c r="DG91" s="35"/>
      <c r="DH91" s="35"/>
      <c r="DI91" s="35"/>
      <c r="DJ91" s="35"/>
      <c r="DK91" s="35"/>
      <c r="DL91" s="35"/>
      <c r="DM91" s="35"/>
      <c r="DN91" s="35"/>
      <c r="DO91" s="35"/>
      <c r="DP91" s="35"/>
      <c r="DQ91" s="35"/>
      <c r="DR91" s="35"/>
      <c r="DS91" s="35"/>
      <c r="DT91" s="35"/>
      <c r="DU91" s="35"/>
      <c r="DV91" s="35"/>
      <c r="DW91" s="35"/>
      <c r="DX91" s="35"/>
      <c r="DY91" s="35"/>
      <c r="DZ91" s="35"/>
      <c r="EA91" s="35"/>
      <c r="EB91" s="35"/>
      <c r="EC91" s="35"/>
      <c r="ED91" s="35"/>
      <c r="EE91" s="35"/>
      <c r="EF91" s="35"/>
      <c r="EG91" s="35"/>
      <c r="EH91" s="35"/>
      <c r="EI91" s="35"/>
      <c r="EJ91" s="35"/>
      <c r="EK91" s="36"/>
    </row>
    <row r="92" s="27" customFormat="1" ht="18" customHeight="1">
      <c r="A92" s="28">
        <v>77</v>
      </c>
      <c r="B92" s="29"/>
      <c r="C92" s="29"/>
      <c r="D92" s="29"/>
      <c r="E92" s="30"/>
      <c r="F92" s="40" t="s">
        <v>70</v>
      </c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2"/>
      <c r="AU92" s="34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6"/>
      <c r="BT92" s="28">
        <v>64</v>
      </c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30"/>
      <c r="CS92" s="28">
        <v>15</v>
      </c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30"/>
    </row>
    <row r="93" s="43" customFormat="1" ht="18" customHeight="1">
      <c r="A93" s="28">
        <v>78</v>
      </c>
      <c r="B93" s="29"/>
      <c r="C93" s="29"/>
      <c r="D93" s="29"/>
      <c r="E93" s="30"/>
      <c r="F93" s="40" t="s">
        <v>135</v>
      </c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2"/>
      <c r="AU93" s="28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30"/>
      <c r="BT93" s="28">
        <v>26</v>
      </c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30"/>
      <c r="CS93" s="28">
        <v>17</v>
      </c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30"/>
    </row>
    <row r="94" s="27" customFormat="1" ht="18" customHeight="1">
      <c r="A94" s="28">
        <v>79</v>
      </c>
      <c r="B94" s="29"/>
      <c r="C94" s="29"/>
      <c r="D94" s="29"/>
      <c r="E94" s="30"/>
      <c r="F94" s="31" t="s">
        <v>44</v>
      </c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3"/>
      <c r="AU94" s="34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6"/>
      <c r="BT94" s="34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6"/>
      <c r="CS94" s="34"/>
      <c r="CT94" s="35"/>
      <c r="CU94" s="35"/>
      <c r="CV94" s="35"/>
      <c r="CW94" s="35"/>
      <c r="CX94" s="35"/>
      <c r="CY94" s="35"/>
      <c r="CZ94" s="35"/>
      <c r="DA94" s="35"/>
      <c r="DB94" s="35"/>
      <c r="DC94" s="35"/>
      <c r="DD94" s="35"/>
      <c r="DE94" s="35"/>
      <c r="DF94" s="35"/>
      <c r="DG94" s="35"/>
      <c r="DH94" s="35"/>
      <c r="DI94" s="35"/>
      <c r="DJ94" s="35"/>
      <c r="DK94" s="35"/>
      <c r="DL94" s="35"/>
      <c r="DM94" s="35"/>
      <c r="DN94" s="35"/>
      <c r="DO94" s="35"/>
      <c r="DP94" s="35"/>
      <c r="DQ94" s="35"/>
      <c r="DR94" s="35"/>
      <c r="DS94" s="35"/>
      <c r="DT94" s="35"/>
      <c r="DU94" s="35"/>
      <c r="DV94" s="35"/>
      <c r="DW94" s="35"/>
      <c r="DX94" s="35"/>
      <c r="DY94" s="35"/>
      <c r="DZ94" s="35"/>
      <c r="EA94" s="35"/>
      <c r="EB94" s="35"/>
      <c r="EC94" s="35"/>
      <c r="ED94" s="35"/>
      <c r="EE94" s="35"/>
      <c r="EF94" s="35"/>
      <c r="EG94" s="35"/>
      <c r="EH94" s="35"/>
      <c r="EI94" s="35"/>
      <c r="EJ94" s="35"/>
      <c r="EK94" s="36"/>
    </row>
    <row r="95" s="43" customFormat="1" ht="18" customHeight="1">
      <c r="A95" s="28">
        <v>80</v>
      </c>
      <c r="B95" s="29"/>
      <c r="C95" s="29"/>
      <c r="D95" s="29"/>
      <c r="E95" s="30"/>
      <c r="F95" s="40" t="s">
        <v>60</v>
      </c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2"/>
      <c r="AU95" s="28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30"/>
      <c r="BT95" s="28">
        <v>4</v>
      </c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30"/>
      <c r="CS95" s="28">
        <v>3</v>
      </c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30"/>
    </row>
    <row r="96" s="43" customFormat="1" ht="18" customHeight="1">
      <c r="A96" s="28">
        <v>81</v>
      </c>
      <c r="B96" s="29"/>
      <c r="C96" s="29"/>
      <c r="D96" s="29"/>
      <c r="E96" s="30"/>
      <c r="F96" s="40" t="s">
        <v>91</v>
      </c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2"/>
      <c r="AU96" s="28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30"/>
      <c r="BT96" s="28">
        <v>26</v>
      </c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30"/>
      <c r="CS96" s="28">
        <v>6</v>
      </c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30"/>
    </row>
    <row r="97" s="27" customFormat="1" ht="18" customHeight="1">
      <c r="A97" s="31" t="s">
        <v>46</v>
      </c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3"/>
      <c r="AU97" s="34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5"/>
      <c r="BO97" s="35"/>
      <c r="BP97" s="35"/>
      <c r="BQ97" s="35"/>
      <c r="BR97" s="35"/>
      <c r="BS97" s="36"/>
      <c r="BT97" s="34">
        <f>SUM(BT16:CR96)</f>
        <v>1753</v>
      </c>
      <c r="BU97" s="35"/>
      <c r="BV97" s="35"/>
      <c r="BW97" s="35"/>
      <c r="BX97" s="35"/>
      <c r="BY97" s="35"/>
      <c r="BZ97" s="35"/>
      <c r="CA97" s="35"/>
      <c r="CB97" s="35"/>
      <c r="CC97" s="35"/>
      <c r="CD97" s="35"/>
      <c r="CE97" s="35"/>
      <c r="CF97" s="35"/>
      <c r="CG97" s="35"/>
      <c r="CH97" s="35"/>
      <c r="CI97" s="35"/>
      <c r="CJ97" s="35"/>
      <c r="CK97" s="35"/>
      <c r="CL97" s="35"/>
      <c r="CM97" s="35"/>
      <c r="CN97" s="35"/>
      <c r="CO97" s="35"/>
      <c r="CP97" s="35"/>
      <c r="CQ97" s="35"/>
      <c r="CR97" s="36"/>
      <c r="CS97" s="34">
        <f>SUM(CS16:EK96)</f>
        <v>908</v>
      </c>
      <c r="CT97" s="35"/>
      <c r="CU97" s="35"/>
      <c r="CV97" s="35"/>
      <c r="CW97" s="35"/>
      <c r="CX97" s="35"/>
      <c r="CY97" s="35"/>
      <c r="CZ97" s="35"/>
      <c r="DA97" s="35"/>
      <c r="DB97" s="35"/>
      <c r="DC97" s="35"/>
      <c r="DD97" s="35"/>
      <c r="DE97" s="35"/>
      <c r="DF97" s="35"/>
      <c r="DG97" s="35"/>
      <c r="DH97" s="35"/>
      <c r="DI97" s="35"/>
      <c r="DJ97" s="35"/>
      <c r="DK97" s="35"/>
      <c r="DL97" s="35"/>
      <c r="DM97" s="35"/>
      <c r="DN97" s="35"/>
      <c r="DO97" s="35"/>
      <c r="DP97" s="35"/>
      <c r="DQ97" s="35"/>
      <c r="DR97" s="35"/>
      <c r="DS97" s="35"/>
      <c r="DT97" s="35"/>
      <c r="DU97" s="35"/>
      <c r="DV97" s="35"/>
      <c r="DW97" s="35"/>
      <c r="DX97" s="35"/>
      <c r="DY97" s="35"/>
      <c r="DZ97" s="35"/>
      <c r="EA97" s="35"/>
      <c r="EB97" s="35"/>
      <c r="EC97" s="35"/>
      <c r="ED97" s="35"/>
      <c r="EE97" s="35"/>
      <c r="EF97" s="35"/>
      <c r="EG97" s="35"/>
      <c r="EH97" s="35"/>
      <c r="EI97" s="35"/>
      <c r="EJ97" s="35"/>
      <c r="EK97" s="36"/>
    </row>
    <row r="98" s="2" customFormat="1" ht="12.75" customHeight="1">
      <c r="B98" s="19"/>
      <c r="C98" s="19"/>
      <c r="D98" s="19"/>
      <c r="E98" s="19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BT98" s="2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</row>
    <row r="99" s="2" customFormat="1" ht="12.75" customHeight="1">
      <c r="A99" s="5" t="s">
        <v>47</v>
      </c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44" t="s">
        <v>61</v>
      </c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  <c r="CY99" s="44"/>
      <c r="CZ99" s="44"/>
      <c r="DA99" s="44"/>
      <c r="DB99" s="44"/>
      <c r="DC99" s="23"/>
      <c r="DD99" s="23"/>
      <c r="DE99" s="23"/>
      <c r="DF99" s="23"/>
      <c r="DG99" s="23"/>
    </row>
    <row r="100" s="2" customForma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6" t="s">
        <v>49</v>
      </c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23"/>
      <c r="DD100" s="23"/>
      <c r="DE100" s="23"/>
      <c r="DF100" s="23"/>
      <c r="DG100" s="23"/>
    </row>
    <row r="101" s="9" customFormat="1">
      <c r="A101" s="47" t="s">
        <v>50</v>
      </c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J101" s="47" t="s">
        <v>51</v>
      </c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</row>
    <row r="102" s="20" customFormat="1" ht="12.75" customHeight="1">
      <c r="A102" s="46" t="s">
        <v>52</v>
      </c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5"/>
      <c r="AF102" s="45"/>
      <c r="AG102" s="45"/>
      <c r="AH102" s="45"/>
      <c r="AJ102" s="46" t="s">
        <v>53</v>
      </c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5"/>
      <c r="BO102" s="45"/>
      <c r="BP102" s="45"/>
      <c r="BQ102" s="45"/>
      <c r="BR102" s="45"/>
      <c r="BS102" s="45"/>
      <c r="BT102" s="45"/>
      <c r="BU102" s="45"/>
      <c r="BV102" s="45"/>
      <c r="BW102" s="45"/>
      <c r="BX102" s="45"/>
      <c r="BY102" s="45"/>
      <c r="BZ102" s="45"/>
      <c r="CA102" s="45"/>
      <c r="CB102" s="45"/>
      <c r="FE102" s="20" t="s">
        <v>54</v>
      </c>
    </row>
  </sheetData>
  <mergeCells count="433">
    <mergeCell ref="DR2:EJ2"/>
    <mergeCell ref="A4:EJ4"/>
    <mergeCell ref="A6:FE6"/>
    <mergeCell ref="A8:FE8"/>
    <mergeCell ref="A10:W10"/>
    <mergeCell ref="X10:AW10"/>
    <mergeCell ref="A12:EW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97:AT97"/>
    <mergeCell ref="AU97:BS97"/>
    <mergeCell ref="BT97:CR97"/>
    <mergeCell ref="CS97:EK97"/>
    <mergeCell ref="A99:AO99"/>
    <mergeCell ref="AP99:DB99"/>
    <mergeCell ref="AP100:DB100"/>
    <mergeCell ref="A101:AD101"/>
    <mergeCell ref="AJ101:BM101"/>
    <mergeCell ref="A102:AD102"/>
    <mergeCell ref="AJ102:BM102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73" zoomScale="100" workbookViewId="0">
      <selection activeCell="BJ88" activeCellId="0" sqref="BJ88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7"/>
      <c r="DS2" s="7"/>
      <c r="DT2" s="8" t="s">
        <v>0</v>
      </c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32.2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242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5" t="s">
        <v>220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93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94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267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12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107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145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27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27" customFormat="1" ht="18" customHeight="1">
      <c r="A19" s="28">
        <v>4</v>
      </c>
      <c r="B19" s="29"/>
      <c r="C19" s="29"/>
      <c r="D19" s="29"/>
      <c r="E19" s="30"/>
      <c r="F19" s="31" t="s">
        <v>108</v>
      </c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3"/>
      <c r="AU19" s="34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6"/>
      <c r="BT19" s="34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6"/>
      <c r="CS19" s="34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6"/>
    </row>
    <row r="20" s="43" customFormat="1" ht="18" customHeight="1">
      <c r="A20" s="28">
        <v>5</v>
      </c>
      <c r="B20" s="29"/>
      <c r="C20" s="29"/>
      <c r="D20" s="29"/>
      <c r="E20" s="30"/>
      <c r="F20" s="40" t="s">
        <v>109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2"/>
      <c r="AU20" s="28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30"/>
      <c r="BT20" s="28">
        <v>4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30"/>
      <c r="CS20" s="28">
        <v>4</v>
      </c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30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110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37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19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28">
        <v>7</v>
      </c>
      <c r="B22" s="29"/>
      <c r="C22" s="29"/>
      <c r="D22" s="29"/>
      <c r="E22" s="30"/>
      <c r="F22" s="31" t="s">
        <v>14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34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6"/>
      <c r="BT22" s="34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6"/>
      <c r="CS22" s="34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6"/>
    </row>
    <row r="23" s="27" customFormat="1" ht="18" customHeight="1">
      <c r="A23" s="28">
        <v>8</v>
      </c>
      <c r="B23" s="29"/>
      <c r="C23" s="29"/>
      <c r="D23" s="29"/>
      <c r="E23" s="30"/>
      <c r="F23" s="40" t="s">
        <v>15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233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44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28">
        <v>9</v>
      </c>
      <c r="B24" s="29"/>
      <c r="C24" s="29"/>
      <c r="D24" s="29"/>
      <c r="E24" s="30"/>
      <c r="F24" s="40" t="s">
        <v>111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34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18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18" customHeight="1">
      <c r="A25" s="28">
        <v>10</v>
      </c>
      <c r="B25" s="29"/>
      <c r="C25" s="29"/>
      <c r="D25" s="29"/>
      <c r="E25" s="30"/>
      <c r="F25" s="40" t="s">
        <v>222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7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7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43" customFormat="1" ht="18" customHeight="1">
      <c r="A26" s="28">
        <v>11</v>
      </c>
      <c r="B26" s="29"/>
      <c r="C26" s="29"/>
      <c r="D26" s="29"/>
      <c r="E26" s="30"/>
      <c r="F26" s="40" t="s">
        <v>223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3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3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27" customFormat="1" ht="18" customHeight="1">
      <c r="A27" s="28">
        <v>12</v>
      </c>
      <c r="B27" s="29"/>
      <c r="C27" s="29"/>
      <c r="D27" s="29"/>
      <c r="E27" s="30"/>
      <c r="F27" s="31" t="s">
        <v>16</v>
      </c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3"/>
      <c r="AU27" s="34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6"/>
      <c r="BT27" s="34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6"/>
      <c r="CS27" s="34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6"/>
    </row>
    <row r="28" s="43" customFormat="1" ht="18" customHeight="1">
      <c r="A28" s="28">
        <v>13</v>
      </c>
      <c r="B28" s="29"/>
      <c r="C28" s="29"/>
      <c r="D28" s="29"/>
      <c r="E28" s="30"/>
      <c r="F28" s="40" t="s">
        <v>17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442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30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27" customFormat="1" ht="18" customHeight="1">
      <c r="A29" s="28">
        <v>14</v>
      </c>
      <c r="B29" s="29"/>
      <c r="C29" s="29"/>
      <c r="D29" s="29"/>
      <c r="E29" s="30"/>
      <c r="F29" s="31" t="s">
        <v>19</v>
      </c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3"/>
      <c r="AU29" s="34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6"/>
      <c r="BT29" s="34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6"/>
      <c r="CS29" s="34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6"/>
    </row>
    <row r="30" s="27" customFormat="1" ht="18" customHeight="1">
      <c r="A30" s="28">
        <v>15</v>
      </c>
      <c r="B30" s="29"/>
      <c r="C30" s="29"/>
      <c r="D30" s="29"/>
      <c r="E30" s="30"/>
      <c r="F30" s="40" t="s">
        <v>20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443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25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43" customFormat="1" ht="18" customHeight="1">
      <c r="A31" s="28">
        <v>16</v>
      </c>
      <c r="B31" s="29"/>
      <c r="C31" s="29"/>
      <c r="D31" s="29"/>
      <c r="E31" s="30"/>
      <c r="F31" s="40" t="s">
        <v>95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30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5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43" customFormat="1" ht="18" customHeight="1">
      <c r="A32" s="28">
        <v>17</v>
      </c>
      <c r="B32" s="29"/>
      <c r="C32" s="29"/>
      <c r="D32" s="29"/>
      <c r="E32" s="30"/>
      <c r="F32" s="40" t="s">
        <v>96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54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11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43" customFormat="1" ht="18" customHeight="1">
      <c r="A33" s="28">
        <v>18</v>
      </c>
      <c r="B33" s="29"/>
      <c r="C33" s="29"/>
      <c r="D33" s="29"/>
      <c r="E33" s="30"/>
      <c r="F33" s="40" t="s">
        <v>97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97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30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43" customFormat="1" ht="18" customHeight="1">
      <c r="A34" s="28">
        <v>19</v>
      </c>
      <c r="B34" s="29"/>
      <c r="C34" s="29"/>
      <c r="D34" s="29"/>
      <c r="E34" s="30"/>
      <c r="F34" s="31" t="s">
        <v>98</v>
      </c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3"/>
      <c r="AU34" s="28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s="43" customFormat="1" ht="18" customHeight="1">
      <c r="A35" s="28">
        <v>20</v>
      </c>
      <c r="B35" s="29"/>
      <c r="C35" s="29"/>
      <c r="D35" s="29"/>
      <c r="E35" s="30"/>
      <c r="F35" s="40" t="s">
        <v>156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212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20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43" customFormat="1" ht="18" customHeight="1">
      <c r="A36" s="28">
        <v>21</v>
      </c>
      <c r="B36" s="29"/>
      <c r="C36" s="29"/>
      <c r="D36" s="29"/>
      <c r="E36" s="30"/>
      <c r="F36" s="40" t="s">
        <v>154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169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11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27" customFormat="1" ht="18" customHeight="1">
      <c r="A37" s="28">
        <v>22</v>
      </c>
      <c r="B37" s="29"/>
      <c r="C37" s="29"/>
      <c r="D37" s="29"/>
      <c r="E37" s="30"/>
      <c r="F37" s="31" t="s">
        <v>21</v>
      </c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3"/>
      <c r="AU37" s="34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6"/>
      <c r="BT37" s="34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6"/>
      <c r="CS37" s="34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6"/>
    </row>
    <row r="38" s="27" customFormat="1" ht="18" customHeight="1">
      <c r="A38" s="28">
        <v>23</v>
      </c>
      <c r="B38" s="29"/>
      <c r="C38" s="29"/>
      <c r="D38" s="29"/>
      <c r="E38" s="30"/>
      <c r="F38" s="40" t="s">
        <v>22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361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32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s="43" customFormat="1" ht="18" customHeight="1">
      <c r="A39" s="28">
        <v>24</v>
      </c>
      <c r="B39" s="29"/>
      <c r="C39" s="29"/>
      <c r="D39" s="29"/>
      <c r="E39" s="30"/>
      <c r="F39" s="40" t="s">
        <v>100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79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18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43" customFormat="1" ht="18" customHeight="1">
      <c r="A40" s="28">
        <v>25</v>
      </c>
      <c r="B40" s="29"/>
      <c r="C40" s="29"/>
      <c r="D40" s="29"/>
      <c r="E40" s="30"/>
      <c r="F40" s="40" t="s">
        <v>118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30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2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43" customFormat="1" ht="18" customHeight="1">
      <c r="A41" s="28">
        <v>26</v>
      </c>
      <c r="B41" s="29"/>
      <c r="C41" s="29"/>
      <c r="D41" s="29"/>
      <c r="E41" s="30"/>
      <c r="F41" s="31" t="s">
        <v>65</v>
      </c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3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43" customFormat="1" ht="18" customHeight="1">
      <c r="A42" s="28">
        <v>27</v>
      </c>
      <c r="B42" s="29"/>
      <c r="C42" s="29"/>
      <c r="D42" s="29"/>
      <c r="E42" s="30"/>
      <c r="F42" s="40" t="s">
        <v>66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247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3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43" customFormat="1" ht="18" customHeight="1">
      <c r="A43" s="28">
        <v>28</v>
      </c>
      <c r="B43" s="29"/>
      <c r="C43" s="29"/>
      <c r="D43" s="29"/>
      <c r="E43" s="30"/>
      <c r="F43" s="40" t="s">
        <v>164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13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5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27" customFormat="1" ht="18" customHeight="1">
      <c r="A44" s="28">
        <v>29</v>
      </c>
      <c r="B44" s="29"/>
      <c r="C44" s="29"/>
      <c r="D44" s="29"/>
      <c r="E44" s="30"/>
      <c r="F44" s="31" t="s">
        <v>73</v>
      </c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3"/>
      <c r="AU44" s="34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6"/>
      <c r="BT44" s="34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6"/>
      <c r="CS44" s="34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6"/>
    </row>
    <row r="45" s="27" customFormat="1" ht="18" customHeight="1">
      <c r="A45" s="28">
        <v>30</v>
      </c>
      <c r="B45" s="29"/>
      <c r="C45" s="29"/>
      <c r="D45" s="29"/>
      <c r="E45" s="30"/>
      <c r="F45" s="40" t="s">
        <v>74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34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6"/>
      <c r="BT45" s="34">
        <v>203</v>
      </c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6"/>
      <c r="CS45" s="34">
        <v>5</v>
      </c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6"/>
    </row>
    <row r="46" s="43" customFormat="1" ht="18" customHeight="1">
      <c r="A46" s="28">
        <v>31</v>
      </c>
      <c r="B46" s="29"/>
      <c r="C46" s="29"/>
      <c r="D46" s="29"/>
      <c r="E46" s="30"/>
      <c r="F46" s="40" t="s">
        <v>101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315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5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27" customFormat="1" ht="18" customHeight="1">
      <c r="A47" s="28">
        <v>32</v>
      </c>
      <c r="B47" s="29"/>
      <c r="C47" s="29"/>
      <c r="D47" s="29"/>
      <c r="E47" s="30"/>
      <c r="F47" s="31" t="s">
        <v>25</v>
      </c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3"/>
      <c r="AU47" s="34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6"/>
      <c r="BT47" s="34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6"/>
      <c r="CS47" s="34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6"/>
    </row>
    <row r="48" s="43" customFormat="1" ht="18" customHeight="1">
      <c r="A48" s="28">
        <v>33</v>
      </c>
      <c r="B48" s="29"/>
      <c r="C48" s="29"/>
      <c r="D48" s="29"/>
      <c r="E48" s="30"/>
      <c r="F48" s="40" t="s">
        <v>26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483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15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s="43" customFormat="1" ht="18" customHeight="1">
      <c r="A49" s="28">
        <v>34</v>
      </c>
      <c r="B49" s="29"/>
      <c r="C49" s="29"/>
      <c r="D49" s="29"/>
      <c r="E49" s="30"/>
      <c r="F49" s="40" t="s">
        <v>122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28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>
        <v>157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3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27" customFormat="1" ht="18" customHeight="1">
      <c r="A50" s="28">
        <v>35</v>
      </c>
      <c r="B50" s="29"/>
      <c r="C50" s="29"/>
      <c r="D50" s="29"/>
      <c r="E50" s="30"/>
      <c r="F50" s="31" t="s">
        <v>27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3"/>
      <c r="AU50" s="34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6"/>
      <c r="BT50" s="34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6"/>
      <c r="CS50" s="34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6"/>
    </row>
    <row r="51" s="27" customFormat="1" ht="18" customHeight="1">
      <c r="A51" s="28">
        <v>36</v>
      </c>
      <c r="B51" s="29"/>
      <c r="C51" s="29"/>
      <c r="D51" s="29"/>
      <c r="E51" s="30"/>
      <c r="F51" s="40" t="s">
        <v>28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389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54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43" customFormat="1" ht="18" customHeight="1">
      <c r="A52" s="28">
        <v>37</v>
      </c>
      <c r="B52" s="29"/>
      <c r="C52" s="29"/>
      <c r="D52" s="29"/>
      <c r="E52" s="30"/>
      <c r="F52" s="40" t="s">
        <v>124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2"/>
      <c r="AU52" s="28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>
        <v>127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>
        <v>16</v>
      </c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s="27" customFormat="1" ht="18" customHeight="1">
      <c r="A53" s="28">
        <v>38</v>
      </c>
      <c r="B53" s="29"/>
      <c r="C53" s="29"/>
      <c r="D53" s="29"/>
      <c r="E53" s="30"/>
      <c r="F53" s="31" t="s">
        <v>125</v>
      </c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3"/>
      <c r="AU53" s="34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6"/>
      <c r="BT53" s="34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6"/>
      <c r="CS53" s="34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6"/>
    </row>
    <row r="54" s="43" customFormat="1" ht="18" customHeight="1">
      <c r="A54" s="28">
        <v>39</v>
      </c>
      <c r="B54" s="29"/>
      <c r="C54" s="29"/>
      <c r="D54" s="29"/>
      <c r="E54" s="30"/>
      <c r="F54" s="40" t="s">
        <v>126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581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27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27" customFormat="1" ht="18" customHeight="1">
      <c r="A55" s="28">
        <v>40</v>
      </c>
      <c r="B55" s="29"/>
      <c r="C55" s="29"/>
      <c r="D55" s="29"/>
      <c r="E55" s="30"/>
      <c r="F55" s="31" t="s">
        <v>29</v>
      </c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3"/>
      <c r="AU55" s="34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6"/>
      <c r="BT55" s="34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6"/>
      <c r="CS55" s="34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6"/>
    </row>
    <row r="56" s="43" customFormat="1" ht="18" customHeight="1">
      <c r="A56" s="28">
        <v>41</v>
      </c>
      <c r="B56" s="29"/>
      <c r="C56" s="29"/>
      <c r="D56" s="29"/>
      <c r="E56" s="30"/>
      <c r="F56" s="40" t="s">
        <v>30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231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30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43" customFormat="1" ht="18" customHeight="1">
      <c r="A57" s="28">
        <v>42</v>
      </c>
      <c r="B57" s="29"/>
      <c r="C57" s="29"/>
      <c r="D57" s="29"/>
      <c r="E57" s="30"/>
      <c r="F57" s="31" t="s">
        <v>75</v>
      </c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3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43" customFormat="1" ht="18" customHeight="1">
      <c r="A58" s="28">
        <v>43</v>
      </c>
      <c r="B58" s="29"/>
      <c r="C58" s="29"/>
      <c r="D58" s="29"/>
      <c r="E58" s="30"/>
      <c r="F58" s="40" t="s">
        <v>129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628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2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s="27" customFormat="1" ht="18" customHeight="1">
      <c r="A59" s="28">
        <v>44</v>
      </c>
      <c r="B59" s="29"/>
      <c r="C59" s="29"/>
      <c r="D59" s="29"/>
      <c r="E59" s="30"/>
      <c r="F59" s="31" t="s">
        <v>31</v>
      </c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3"/>
      <c r="AU59" s="34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6"/>
      <c r="BT59" s="34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6"/>
      <c r="CS59" s="34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6"/>
    </row>
    <row r="60" s="43" customFormat="1" ht="18" customHeight="1">
      <c r="A60" s="28">
        <v>45</v>
      </c>
      <c r="B60" s="29"/>
      <c r="C60" s="29"/>
      <c r="D60" s="29"/>
      <c r="E60" s="30"/>
      <c r="F60" s="40" t="s">
        <v>32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197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2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s="43" customFormat="1" ht="18" customHeight="1">
      <c r="A61" s="28">
        <v>46</v>
      </c>
      <c r="B61" s="29"/>
      <c r="C61" s="29"/>
      <c r="D61" s="29"/>
      <c r="E61" s="30"/>
      <c r="F61" s="40" t="s">
        <v>130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2"/>
      <c r="AU61" s="28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>
        <v>109</v>
      </c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>
        <v>1</v>
      </c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s="43" customFormat="1" ht="18" customHeight="1">
      <c r="A62" s="28">
        <v>47</v>
      </c>
      <c r="B62" s="29"/>
      <c r="C62" s="29"/>
      <c r="D62" s="29"/>
      <c r="E62" s="30"/>
      <c r="F62" s="31" t="s">
        <v>77</v>
      </c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3"/>
      <c r="AU62" s="28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s="43" customFormat="1" ht="18" customHeight="1">
      <c r="A63" s="28">
        <v>48</v>
      </c>
      <c r="B63" s="29"/>
      <c r="C63" s="29"/>
      <c r="D63" s="29"/>
      <c r="E63" s="30"/>
      <c r="F63" s="40" t="s">
        <v>86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28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30"/>
      <c r="BT63" s="28">
        <v>251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16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s="43" customFormat="1" ht="18" customHeight="1">
      <c r="A64" s="28">
        <v>49</v>
      </c>
      <c r="B64" s="29"/>
      <c r="C64" s="29"/>
      <c r="D64" s="29"/>
      <c r="E64" s="30"/>
      <c r="F64" s="31" t="s">
        <v>33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2"/>
      <c r="AU64" s="28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30"/>
      <c r="BT64" s="28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30"/>
      <c r="CS64" s="28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30"/>
    </row>
    <row r="65" s="43" customFormat="1" ht="18" customHeight="1">
      <c r="A65" s="28">
        <v>50</v>
      </c>
      <c r="B65" s="29"/>
      <c r="C65" s="29"/>
      <c r="D65" s="29"/>
      <c r="E65" s="30"/>
      <c r="F65" s="40" t="s">
        <v>34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245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70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s="43" customFormat="1" ht="18" customHeight="1">
      <c r="A66" s="28">
        <v>51</v>
      </c>
      <c r="B66" s="29"/>
      <c r="C66" s="29"/>
      <c r="D66" s="29"/>
      <c r="E66" s="30"/>
      <c r="F66" s="31" t="s">
        <v>87</v>
      </c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3"/>
      <c r="AU66" s="28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30"/>
      <c r="BT66" s="28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30"/>
      <c r="CS66" s="28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30"/>
    </row>
    <row r="67" s="43" customFormat="1" ht="18" customHeight="1">
      <c r="A67" s="28">
        <v>52</v>
      </c>
      <c r="B67" s="29"/>
      <c r="C67" s="29"/>
      <c r="D67" s="29"/>
      <c r="E67" s="30"/>
      <c r="F67" s="40" t="s">
        <v>89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2"/>
      <c r="AU67" s="28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30"/>
      <c r="BT67" s="28">
        <v>280</v>
      </c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30"/>
      <c r="CS67" s="28">
        <v>9</v>
      </c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30"/>
    </row>
    <row r="68" s="27" customFormat="1" ht="18" customHeight="1">
      <c r="A68" s="28">
        <v>53</v>
      </c>
      <c r="B68" s="29"/>
      <c r="C68" s="29"/>
      <c r="D68" s="29"/>
      <c r="E68" s="30"/>
      <c r="F68" s="31" t="s">
        <v>102</v>
      </c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3"/>
      <c r="AU68" s="28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30"/>
      <c r="BT68" s="28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30"/>
      <c r="CS68" s="28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30"/>
    </row>
    <row r="69" s="43" customFormat="1" ht="18" customHeight="1">
      <c r="A69" s="28">
        <v>54</v>
      </c>
      <c r="B69" s="29"/>
      <c r="C69" s="29"/>
      <c r="D69" s="29"/>
      <c r="E69" s="30"/>
      <c r="F69" s="40" t="s">
        <v>103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266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12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s="27" customFormat="1" ht="18" customHeight="1">
      <c r="A70" s="28">
        <v>55</v>
      </c>
      <c r="B70" s="29"/>
      <c r="C70" s="29"/>
      <c r="D70" s="29"/>
      <c r="E70" s="30"/>
      <c r="F70" s="31" t="s">
        <v>35</v>
      </c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3"/>
      <c r="AU70" s="34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6"/>
      <c r="BT70" s="34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6"/>
      <c r="CS70" s="34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6"/>
    </row>
    <row r="71" s="27" customFormat="1" ht="18" customHeight="1">
      <c r="A71" s="28">
        <v>56</v>
      </c>
      <c r="B71" s="29"/>
      <c r="C71" s="29"/>
      <c r="D71" s="29"/>
      <c r="E71" s="30"/>
      <c r="F71" s="40" t="s">
        <v>36</v>
      </c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2"/>
      <c r="AU71" s="28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30"/>
      <c r="BT71" s="28">
        <v>365</v>
      </c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30"/>
      <c r="CS71" s="28">
        <v>67</v>
      </c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30"/>
    </row>
    <row r="72" s="43" customFormat="1" ht="18" customHeight="1">
      <c r="A72" s="28">
        <v>57</v>
      </c>
      <c r="B72" s="29"/>
      <c r="C72" s="29"/>
      <c r="D72" s="29"/>
      <c r="E72" s="30"/>
      <c r="F72" s="40" t="s">
        <v>37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54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28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s="27" customFormat="1" ht="18" customHeight="1">
      <c r="A73" s="28">
        <v>58</v>
      </c>
      <c r="B73" s="29"/>
      <c r="C73" s="29"/>
      <c r="D73" s="29"/>
      <c r="E73" s="30"/>
      <c r="F73" s="31" t="s">
        <v>81</v>
      </c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3"/>
      <c r="AU73" s="34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6"/>
      <c r="BT73" s="34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6"/>
      <c r="CS73" s="34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6"/>
    </row>
    <row r="74" s="27" customFormat="1" ht="18" customHeight="1">
      <c r="A74" s="28">
        <v>59</v>
      </c>
      <c r="B74" s="29"/>
      <c r="C74" s="29"/>
      <c r="D74" s="29"/>
      <c r="E74" s="30"/>
      <c r="F74" s="40" t="s">
        <v>82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2"/>
      <c r="AU74" s="28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30"/>
      <c r="BT74" s="28">
        <v>136</v>
      </c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30"/>
      <c r="CS74" s="28">
        <v>1</v>
      </c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30"/>
    </row>
    <row r="75" s="43" customFormat="1" ht="18" customHeight="1">
      <c r="A75" s="28">
        <v>60</v>
      </c>
      <c r="B75" s="29"/>
      <c r="C75" s="29"/>
      <c r="D75" s="29"/>
      <c r="E75" s="30"/>
      <c r="F75" s="40" t="s">
        <v>134</v>
      </c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2"/>
      <c r="AU75" s="28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30"/>
      <c r="BT75" s="28">
        <v>40</v>
      </c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30"/>
      <c r="CS75" s="28">
        <v>26</v>
      </c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30"/>
    </row>
    <row r="76" s="43" customFormat="1" ht="18" customHeight="1">
      <c r="A76" s="28">
        <v>61</v>
      </c>
      <c r="B76" s="29"/>
      <c r="C76" s="29"/>
      <c r="D76" s="29"/>
      <c r="E76" s="30"/>
      <c r="F76" s="40" t="s">
        <v>132</v>
      </c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2"/>
      <c r="AU76" s="28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30"/>
      <c r="BT76" s="28">
        <v>6</v>
      </c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30"/>
      <c r="CS76" s="28">
        <v>3</v>
      </c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30"/>
    </row>
    <row r="77" s="43" customFormat="1" ht="18" customHeight="1">
      <c r="A77" s="28">
        <v>62</v>
      </c>
      <c r="B77" s="29"/>
      <c r="C77" s="29"/>
      <c r="D77" s="29"/>
      <c r="E77" s="30"/>
      <c r="F77" s="40" t="s">
        <v>133</v>
      </c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2"/>
      <c r="AU77" s="28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30"/>
      <c r="BT77" s="28">
        <v>32</v>
      </c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30"/>
      <c r="CS77" s="28">
        <v>14</v>
      </c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30"/>
    </row>
    <row r="78" s="27" customFormat="1" ht="18" customHeight="1">
      <c r="A78" s="28">
        <v>63</v>
      </c>
      <c r="B78" s="29"/>
      <c r="C78" s="29"/>
      <c r="D78" s="29"/>
      <c r="E78" s="30"/>
      <c r="F78" s="31" t="s">
        <v>40</v>
      </c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3"/>
      <c r="AU78" s="34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5"/>
      <c r="BR78" s="35"/>
      <c r="BS78" s="36"/>
      <c r="BT78" s="34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6"/>
      <c r="CS78" s="34"/>
      <c r="CT78" s="35"/>
      <c r="CU78" s="35"/>
      <c r="CV78" s="35"/>
      <c r="CW78" s="35"/>
      <c r="CX78" s="35"/>
      <c r="CY78" s="35"/>
      <c r="CZ78" s="35"/>
      <c r="DA78" s="35"/>
      <c r="DB78" s="35"/>
      <c r="DC78" s="35"/>
      <c r="DD78" s="35"/>
      <c r="DE78" s="35"/>
      <c r="DF78" s="35"/>
      <c r="DG78" s="35"/>
      <c r="DH78" s="35"/>
      <c r="DI78" s="35"/>
      <c r="DJ78" s="35"/>
      <c r="DK78" s="35"/>
      <c r="DL78" s="35"/>
      <c r="DM78" s="35"/>
      <c r="DN78" s="35"/>
      <c r="DO78" s="35"/>
      <c r="DP78" s="35"/>
      <c r="DQ78" s="35"/>
      <c r="DR78" s="35"/>
      <c r="DS78" s="35"/>
      <c r="DT78" s="35"/>
      <c r="DU78" s="35"/>
      <c r="DV78" s="35"/>
      <c r="DW78" s="35"/>
      <c r="DX78" s="35"/>
      <c r="DY78" s="35"/>
      <c r="DZ78" s="35"/>
      <c r="EA78" s="35"/>
      <c r="EB78" s="35"/>
      <c r="EC78" s="35"/>
      <c r="ED78" s="35"/>
      <c r="EE78" s="35"/>
      <c r="EF78" s="35"/>
      <c r="EG78" s="35"/>
      <c r="EH78" s="35"/>
      <c r="EI78" s="35"/>
      <c r="EJ78" s="35"/>
      <c r="EK78" s="36"/>
    </row>
    <row r="79" s="27" customFormat="1" ht="18" customHeight="1">
      <c r="A79" s="28">
        <v>64</v>
      </c>
      <c r="B79" s="29"/>
      <c r="C79" s="29"/>
      <c r="D79" s="29"/>
      <c r="E79" s="30"/>
      <c r="F79" s="40" t="s">
        <v>41</v>
      </c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2"/>
      <c r="AU79" s="28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30"/>
      <c r="BT79" s="28">
        <v>324</v>
      </c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30"/>
      <c r="CS79" s="28">
        <v>39</v>
      </c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30"/>
    </row>
    <row r="80" s="43" customFormat="1" ht="18" customHeight="1">
      <c r="A80" s="28">
        <v>65</v>
      </c>
      <c r="B80" s="29"/>
      <c r="C80" s="29"/>
      <c r="D80" s="29"/>
      <c r="E80" s="30"/>
      <c r="F80" s="40" t="s">
        <v>194</v>
      </c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2"/>
      <c r="AU80" s="28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30"/>
      <c r="BT80" s="28">
        <v>51</v>
      </c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30"/>
      <c r="CS80" s="28">
        <v>7</v>
      </c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30"/>
    </row>
    <row r="81" s="43" customFormat="1" ht="18" customHeight="1">
      <c r="A81" s="28">
        <v>66</v>
      </c>
      <c r="B81" s="29"/>
      <c r="C81" s="29"/>
      <c r="D81" s="29"/>
      <c r="E81" s="30"/>
      <c r="F81" s="40" t="s">
        <v>195</v>
      </c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2"/>
      <c r="AU81" s="28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30"/>
      <c r="BT81" s="28">
        <v>1</v>
      </c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30"/>
      <c r="CS81" s="28">
        <v>1</v>
      </c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30"/>
    </row>
    <row r="82" s="43" customFormat="1" ht="18" customHeight="1">
      <c r="A82" s="28">
        <v>67</v>
      </c>
      <c r="B82" s="29"/>
      <c r="C82" s="29"/>
      <c r="D82" s="29"/>
      <c r="E82" s="30"/>
      <c r="F82" s="40" t="s">
        <v>196</v>
      </c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2"/>
      <c r="AU82" s="28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30"/>
      <c r="BT82" s="28">
        <v>3</v>
      </c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30"/>
      <c r="CS82" s="28">
        <v>4</v>
      </c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30"/>
    </row>
    <row r="83" s="43" customFormat="1" ht="18" customHeight="1">
      <c r="A83" s="28">
        <v>68</v>
      </c>
      <c r="B83" s="29"/>
      <c r="C83" s="29"/>
      <c r="D83" s="29"/>
      <c r="E83" s="30"/>
      <c r="F83" s="40" t="s">
        <v>197</v>
      </c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2"/>
      <c r="AU83" s="28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30"/>
      <c r="BT83" s="28">
        <v>1</v>
      </c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30"/>
      <c r="CS83" s="28">
        <v>1</v>
      </c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30"/>
    </row>
    <row r="84" s="27" customFormat="1" ht="18" customHeight="1">
      <c r="A84" s="28">
        <v>69</v>
      </c>
      <c r="B84" s="29"/>
      <c r="C84" s="29"/>
      <c r="D84" s="29"/>
      <c r="E84" s="30"/>
      <c r="F84" s="31" t="s">
        <v>42</v>
      </c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3"/>
      <c r="AU84" s="34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35"/>
      <c r="BS84" s="36"/>
      <c r="BT84" s="34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6"/>
      <c r="CS84" s="34"/>
      <c r="CT84" s="35"/>
      <c r="CU84" s="35"/>
      <c r="CV84" s="35"/>
      <c r="CW84" s="35"/>
      <c r="CX84" s="35"/>
      <c r="CY84" s="35"/>
      <c r="CZ84" s="35"/>
      <c r="DA84" s="35"/>
      <c r="DB84" s="35"/>
      <c r="DC84" s="35"/>
      <c r="DD84" s="35"/>
      <c r="DE84" s="35"/>
      <c r="DF84" s="35"/>
      <c r="DG84" s="35"/>
      <c r="DH84" s="35"/>
      <c r="DI84" s="35"/>
      <c r="DJ84" s="35"/>
      <c r="DK84" s="35"/>
      <c r="DL84" s="35"/>
      <c r="DM84" s="35"/>
      <c r="DN84" s="35"/>
      <c r="DO84" s="35"/>
      <c r="DP84" s="35"/>
      <c r="DQ84" s="35"/>
      <c r="DR84" s="35"/>
      <c r="DS84" s="35"/>
      <c r="DT84" s="35"/>
      <c r="DU84" s="35"/>
      <c r="DV84" s="35"/>
      <c r="DW84" s="35"/>
      <c r="DX84" s="35"/>
      <c r="DY84" s="35"/>
      <c r="DZ84" s="35"/>
      <c r="EA84" s="35"/>
      <c r="EB84" s="35"/>
      <c r="EC84" s="35"/>
      <c r="ED84" s="35"/>
      <c r="EE84" s="35"/>
      <c r="EF84" s="35"/>
      <c r="EG84" s="35"/>
      <c r="EH84" s="35"/>
      <c r="EI84" s="35"/>
      <c r="EJ84" s="35"/>
      <c r="EK84" s="36"/>
    </row>
    <row r="85" s="27" customFormat="1" ht="18" customHeight="1">
      <c r="A85" s="28">
        <v>70</v>
      </c>
      <c r="B85" s="29"/>
      <c r="C85" s="29"/>
      <c r="D85" s="29"/>
      <c r="E85" s="30"/>
      <c r="F85" s="40" t="s">
        <v>43</v>
      </c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2"/>
      <c r="AU85" s="28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30"/>
      <c r="BT85" s="28">
        <v>242</v>
      </c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30"/>
      <c r="CS85" s="28">
        <v>17</v>
      </c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30"/>
    </row>
    <row r="86" s="43" customFormat="1" ht="18" customHeight="1">
      <c r="A86" s="28">
        <v>71</v>
      </c>
      <c r="B86" s="29"/>
      <c r="C86" s="29"/>
      <c r="D86" s="29"/>
      <c r="E86" s="30"/>
      <c r="F86" s="40" t="s">
        <v>229</v>
      </c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2"/>
      <c r="AU86" s="28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30"/>
      <c r="BT86" s="28">
        <v>84</v>
      </c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30"/>
      <c r="CS86" s="28">
        <v>2</v>
      </c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30"/>
    </row>
    <row r="87" s="27" customFormat="1" ht="18" customHeight="1">
      <c r="A87" s="28">
        <v>72</v>
      </c>
      <c r="B87" s="29"/>
      <c r="C87" s="29"/>
      <c r="D87" s="29"/>
      <c r="E87" s="30"/>
      <c r="F87" s="31" t="s">
        <v>44</v>
      </c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3"/>
      <c r="AU87" s="34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35"/>
      <c r="BS87" s="36"/>
      <c r="BT87" s="34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6"/>
      <c r="CS87" s="34"/>
      <c r="CT87" s="35"/>
      <c r="CU87" s="35"/>
      <c r="CV87" s="35"/>
      <c r="CW87" s="35"/>
      <c r="CX87" s="35"/>
      <c r="CY87" s="35"/>
      <c r="CZ87" s="35"/>
      <c r="DA87" s="35"/>
      <c r="DB87" s="35"/>
      <c r="DC87" s="35"/>
      <c r="DD87" s="35"/>
      <c r="DE87" s="35"/>
      <c r="DF87" s="35"/>
      <c r="DG87" s="35"/>
      <c r="DH87" s="35"/>
      <c r="DI87" s="35"/>
      <c r="DJ87" s="35"/>
      <c r="DK87" s="35"/>
      <c r="DL87" s="35"/>
      <c r="DM87" s="35"/>
      <c r="DN87" s="35"/>
      <c r="DO87" s="35"/>
      <c r="DP87" s="35"/>
      <c r="DQ87" s="35"/>
      <c r="DR87" s="35"/>
      <c r="DS87" s="35"/>
      <c r="DT87" s="35"/>
      <c r="DU87" s="35"/>
      <c r="DV87" s="35"/>
      <c r="DW87" s="35"/>
      <c r="DX87" s="35"/>
      <c r="DY87" s="35"/>
      <c r="DZ87" s="35"/>
      <c r="EA87" s="35"/>
      <c r="EB87" s="35"/>
      <c r="EC87" s="35"/>
      <c r="ED87" s="35"/>
      <c r="EE87" s="35"/>
      <c r="EF87" s="35"/>
      <c r="EG87" s="35"/>
      <c r="EH87" s="35"/>
      <c r="EI87" s="35"/>
      <c r="EJ87" s="35"/>
      <c r="EK87" s="36"/>
    </row>
    <row r="88" s="43" customFormat="1" ht="18" customHeight="1">
      <c r="A88" s="28">
        <v>73</v>
      </c>
      <c r="B88" s="29"/>
      <c r="C88" s="29"/>
      <c r="D88" s="29"/>
      <c r="E88" s="30"/>
      <c r="F88" s="40" t="s">
        <v>91</v>
      </c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2"/>
      <c r="AU88" s="28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30"/>
      <c r="BT88" s="28">
        <v>274</v>
      </c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30"/>
      <c r="CS88" s="28">
        <v>21</v>
      </c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30"/>
    </row>
    <row r="89" s="27" customFormat="1" ht="18" customHeight="1">
      <c r="A89" s="31" t="s">
        <v>46</v>
      </c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3"/>
      <c r="AU89" s="34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6"/>
      <c r="BT89" s="34">
        <f>SUM(BT16:CR88)</f>
        <v>8982</v>
      </c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6"/>
      <c r="CS89" s="34">
        <f>SUM(CS16:EK88)</f>
        <v>824</v>
      </c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6"/>
    </row>
    <row r="90" s="2" customFormat="1" ht="12.75" customHeight="1">
      <c r="B90" s="19"/>
      <c r="C90" s="19"/>
      <c r="D90" s="19"/>
      <c r="E90" s="19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BT90" s="2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</row>
    <row r="91" s="2" customFormat="1" ht="12.75" customHeight="1">
      <c r="A91" s="5" t="s">
        <v>47</v>
      </c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44" t="s">
        <v>61</v>
      </c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/>
      <c r="DA91" s="44"/>
      <c r="DB91" s="44"/>
      <c r="DC91" s="23"/>
      <c r="DD91" s="23"/>
      <c r="DE91" s="23"/>
      <c r="DF91" s="23"/>
      <c r="DG91" s="23"/>
    </row>
    <row r="92" s="2" customForma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6" t="s">
        <v>49</v>
      </c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23"/>
      <c r="DD92" s="23"/>
      <c r="DE92" s="23"/>
      <c r="DF92" s="23"/>
      <c r="DG92" s="23"/>
    </row>
    <row r="93" s="9" customFormat="1">
      <c r="A93" s="47" t="s">
        <v>50</v>
      </c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J93" s="47" t="s">
        <v>51</v>
      </c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</row>
    <row r="94" s="20" customFormat="1" ht="12.75" customHeight="1">
      <c r="A94" s="46" t="s">
        <v>52</v>
      </c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5"/>
      <c r="AF94" s="45"/>
      <c r="AG94" s="45"/>
      <c r="AH94" s="45"/>
      <c r="AJ94" s="46" t="s">
        <v>53</v>
      </c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  <c r="BM94" s="46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FE94" s="20" t="s">
        <v>54</v>
      </c>
    </row>
  </sheetData>
  <mergeCells count="393">
    <mergeCell ref="DT2:EJ2"/>
    <mergeCell ref="A4:EJ4"/>
    <mergeCell ref="A6:FE6"/>
    <mergeCell ref="A8:FE8"/>
    <mergeCell ref="A10:W10"/>
    <mergeCell ref="X10:AW10"/>
    <mergeCell ref="A12:EW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AT89"/>
    <mergeCell ref="AU89:BS89"/>
    <mergeCell ref="BT89:CR89"/>
    <mergeCell ref="CS89:EK89"/>
    <mergeCell ref="A91:AO91"/>
    <mergeCell ref="AP91:DB91"/>
    <mergeCell ref="AP92:DB92"/>
    <mergeCell ref="A93:AD93"/>
    <mergeCell ref="AJ93:BM93"/>
    <mergeCell ref="A94:AD94"/>
    <mergeCell ref="AJ94:BM94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00" workbookViewId="0">
      <selection activeCell="CB29" activeCellId="0" sqref="CB29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8" t="s">
        <v>0</v>
      </c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30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56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2" t="s">
        <v>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18"/>
      <c r="DU12" s="18"/>
      <c r="DV12" s="18"/>
      <c r="DW12" s="18"/>
      <c r="DX12" s="44" t="s">
        <v>57</v>
      </c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3" customFormat="1" ht="22.5" customHeight="1">
      <c r="A16" s="49">
        <v>1</v>
      </c>
      <c r="B16" s="50"/>
      <c r="C16" s="50"/>
      <c r="D16" s="50"/>
      <c r="E16" s="51"/>
      <c r="F16" s="52" t="s">
        <v>35</v>
      </c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4"/>
      <c r="AU16" s="24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6"/>
      <c r="BT16" s="24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6"/>
      <c r="CS16" s="24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6"/>
    </row>
    <row r="17" s="23" customFormat="1" ht="22.5" customHeight="1">
      <c r="A17" s="49">
        <v>2</v>
      </c>
      <c r="B17" s="50"/>
      <c r="C17" s="50"/>
      <c r="D17" s="50"/>
      <c r="E17" s="51"/>
      <c r="F17" s="55" t="s">
        <v>58</v>
      </c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7"/>
      <c r="AU17" s="24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6"/>
      <c r="BT17" s="49">
        <v>1</v>
      </c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1"/>
      <c r="CS17" s="49">
        <v>1</v>
      </c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1"/>
    </row>
    <row r="18" s="23" customFormat="1" ht="22.5" customHeight="1">
      <c r="A18" s="49">
        <v>3</v>
      </c>
      <c r="B18" s="50"/>
      <c r="C18" s="50"/>
      <c r="D18" s="50"/>
      <c r="E18" s="51"/>
      <c r="F18" s="55" t="s">
        <v>59</v>
      </c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7"/>
      <c r="AU18" s="24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6"/>
      <c r="BT18" s="49">
        <v>1</v>
      </c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1"/>
      <c r="CS18" s="49">
        <v>1</v>
      </c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1"/>
    </row>
    <row r="19" s="43" customFormat="1" ht="18" customHeight="1">
      <c r="A19" s="49">
        <v>4</v>
      </c>
      <c r="B19" s="50"/>
      <c r="C19" s="50"/>
      <c r="D19" s="50"/>
      <c r="E19" s="51"/>
      <c r="F19" s="31" t="s">
        <v>44</v>
      </c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3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43" customFormat="1" ht="18" customHeight="1">
      <c r="A20" s="49">
        <v>5</v>
      </c>
      <c r="B20" s="50"/>
      <c r="C20" s="50"/>
      <c r="D20" s="50"/>
      <c r="E20" s="51"/>
      <c r="F20" s="40" t="s">
        <v>60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2"/>
      <c r="AU20" s="28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30"/>
      <c r="BT20" s="28">
        <v>1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30"/>
      <c r="CS20" s="28">
        <v>1</v>
      </c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30"/>
    </row>
    <row r="21" s="43" customFormat="1" ht="18" customHeight="1">
      <c r="A21" s="31" t="s">
        <v>46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3"/>
      <c r="AU21" s="34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6"/>
      <c r="BT21" s="34">
        <f>SUM(BT16:CR20)</f>
        <v>3</v>
      </c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6"/>
      <c r="CS21" s="34">
        <f>SUM(CS16:EK20)</f>
        <v>3</v>
      </c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6"/>
    </row>
    <row r="22" s="2" customFormat="1" ht="12.75" customHeight="1">
      <c r="B22" s="19"/>
      <c r="C22" s="19"/>
      <c r="D22" s="19"/>
      <c r="E22" s="19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BT22" s="2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</row>
    <row r="23" s="2" customFormat="1" ht="12.75" customHeight="1">
      <c r="A23" s="5" t="s">
        <v>47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44" t="s">
        <v>61</v>
      </c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23"/>
      <c r="DD23" s="23"/>
      <c r="DE23" s="23"/>
      <c r="DF23" s="23"/>
      <c r="DG23" s="23"/>
    </row>
    <row r="24" s="2" customFormat="1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6" t="s">
        <v>49</v>
      </c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23"/>
      <c r="DD24" s="23"/>
      <c r="DE24" s="23"/>
      <c r="DF24" s="23"/>
      <c r="DG24" s="23"/>
    </row>
    <row r="25" s="9" customFormat="1">
      <c r="A25" s="47" t="s">
        <v>50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J25" s="47" t="s">
        <v>51</v>
      </c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</row>
    <row r="26" s="20" customFormat="1" ht="12.75" customHeight="1">
      <c r="A26" s="46" t="s">
        <v>52</v>
      </c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5"/>
      <c r="AF26" s="45"/>
      <c r="AG26" s="45"/>
      <c r="AH26" s="45"/>
      <c r="AJ26" s="46" t="s">
        <v>53</v>
      </c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FE26" s="20" t="s">
        <v>54</v>
      </c>
    </row>
  </sheetData>
  <mergeCells count="53">
    <mergeCell ref="DP2:EL2"/>
    <mergeCell ref="A4:EE4"/>
    <mergeCell ref="A6:FE6"/>
    <mergeCell ref="A8:FE8"/>
    <mergeCell ref="A10:W10"/>
    <mergeCell ref="X10:AW10"/>
    <mergeCell ref="DX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AT21"/>
    <mergeCell ref="AU21:BS21"/>
    <mergeCell ref="BT21:CR21"/>
    <mergeCell ref="CS21:EK21"/>
    <mergeCell ref="A23:AO23"/>
    <mergeCell ref="AP23:DB23"/>
    <mergeCell ref="AP24:DB24"/>
    <mergeCell ref="A25:AD25"/>
    <mergeCell ref="AJ25:BM25"/>
    <mergeCell ref="A26:AD26"/>
    <mergeCell ref="AJ26:BM26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4" zoomScale="100" workbookViewId="0">
      <selection activeCell="FA30" activeCellId="0" sqref="FA30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8" t="s">
        <v>0</v>
      </c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31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62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2" t="s">
        <v>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18"/>
      <c r="DU12" s="18"/>
      <c r="DV12" s="18"/>
      <c r="DW12" s="18"/>
      <c r="DX12" s="44" t="s">
        <v>57</v>
      </c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63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43" customFormat="1" ht="18" customHeight="1">
      <c r="A17" s="28">
        <v>2</v>
      </c>
      <c r="B17" s="29"/>
      <c r="C17" s="29"/>
      <c r="D17" s="29"/>
      <c r="E17" s="30"/>
      <c r="F17" s="40" t="s">
        <v>64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7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9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27" customFormat="1" ht="18" customHeight="1">
      <c r="A18" s="28">
        <v>3</v>
      </c>
      <c r="B18" s="29"/>
      <c r="C18" s="29"/>
      <c r="D18" s="29"/>
      <c r="E18" s="30"/>
      <c r="F18" s="31" t="s">
        <v>65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3"/>
      <c r="AU18" s="34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6"/>
      <c r="BT18" s="34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6"/>
      <c r="CS18" s="34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6"/>
    </row>
    <row r="19" s="43" customFormat="1" ht="18" customHeight="1">
      <c r="A19" s="28">
        <v>4</v>
      </c>
      <c r="B19" s="29"/>
      <c r="C19" s="29"/>
      <c r="D19" s="29"/>
      <c r="E19" s="30"/>
      <c r="F19" s="40" t="s">
        <v>66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23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3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27" customFormat="1" ht="18" customHeight="1">
      <c r="A20" s="28">
        <v>5</v>
      </c>
      <c r="B20" s="29"/>
      <c r="C20" s="29"/>
      <c r="D20" s="29"/>
      <c r="E20" s="30"/>
      <c r="F20" s="31" t="s">
        <v>67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68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2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0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28">
        <v>7</v>
      </c>
      <c r="B22" s="29"/>
      <c r="C22" s="29"/>
      <c r="D22" s="29"/>
      <c r="E22" s="30"/>
      <c r="F22" s="31" t="s">
        <v>31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34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6"/>
      <c r="BT22" s="34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6"/>
      <c r="CS22" s="34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6"/>
    </row>
    <row r="23" s="43" customFormat="1" ht="18" customHeight="1">
      <c r="A23" s="28">
        <v>8</v>
      </c>
      <c r="B23" s="29"/>
      <c r="C23" s="29"/>
      <c r="D23" s="29"/>
      <c r="E23" s="30"/>
      <c r="F23" s="40" t="s">
        <v>32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15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2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27" customFormat="1" ht="18" customHeight="1">
      <c r="A24" s="28">
        <v>9</v>
      </c>
      <c r="B24" s="29"/>
      <c r="C24" s="29"/>
      <c r="D24" s="29"/>
      <c r="E24" s="30"/>
      <c r="F24" s="31" t="s">
        <v>33</v>
      </c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3"/>
      <c r="AU24" s="34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6"/>
      <c r="BT24" s="34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6"/>
      <c r="CS24" s="34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6"/>
    </row>
    <row r="25" s="43" customFormat="1" ht="18" customHeight="1">
      <c r="A25" s="28">
        <v>10</v>
      </c>
      <c r="B25" s="29"/>
      <c r="C25" s="29"/>
      <c r="D25" s="29"/>
      <c r="E25" s="30"/>
      <c r="F25" s="40" t="s">
        <v>34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43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65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27" customFormat="1" ht="18" customHeight="1">
      <c r="A26" s="28">
        <v>11</v>
      </c>
      <c r="B26" s="29"/>
      <c r="C26" s="29"/>
      <c r="D26" s="29"/>
      <c r="E26" s="30"/>
      <c r="F26" s="31" t="s">
        <v>35</v>
      </c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3"/>
      <c r="AU26" s="34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6"/>
      <c r="BT26" s="34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6"/>
      <c r="CS26" s="34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6"/>
    </row>
    <row r="27" s="43" customFormat="1" ht="18" customHeight="1">
      <c r="A27" s="28">
        <v>12</v>
      </c>
      <c r="B27" s="29"/>
      <c r="C27" s="29"/>
      <c r="D27" s="29"/>
      <c r="E27" s="30"/>
      <c r="F27" s="40" t="s">
        <v>58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6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6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43" customFormat="1" ht="18" customHeight="1">
      <c r="A28" s="28">
        <v>13</v>
      </c>
      <c r="B28" s="29"/>
      <c r="C28" s="29"/>
      <c r="D28" s="29"/>
      <c r="E28" s="30"/>
      <c r="F28" s="40" t="s">
        <v>59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7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7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43" customFormat="1" ht="18" customHeight="1">
      <c r="A29" s="28">
        <v>14</v>
      </c>
      <c r="B29" s="29"/>
      <c r="C29" s="29"/>
      <c r="D29" s="29"/>
      <c r="E29" s="30"/>
      <c r="F29" s="31" t="s">
        <v>69</v>
      </c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3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43" customFormat="1" ht="18" customHeight="1">
      <c r="A30" s="28">
        <v>15</v>
      </c>
      <c r="B30" s="29"/>
      <c r="C30" s="29"/>
      <c r="D30" s="29"/>
      <c r="E30" s="30"/>
      <c r="F30" s="40" t="s">
        <v>70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4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0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43" customFormat="1" ht="18" customHeight="1">
      <c r="A31" s="31" t="s">
        <v>46</v>
      </c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3"/>
      <c r="AU31" s="34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6"/>
      <c r="BT31" s="34">
        <f>SUM(BT16:CR30)</f>
        <v>107</v>
      </c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6"/>
      <c r="CS31" s="34">
        <f>SUM(CS16:EK30)</f>
        <v>92</v>
      </c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6"/>
    </row>
    <row r="32" s="2" customFormat="1" ht="12.75" customHeight="1">
      <c r="A32" s="2"/>
      <c r="B32" s="19"/>
      <c r="C32" s="19"/>
      <c r="D32" s="19"/>
      <c r="E32" s="19"/>
      <c r="F32" s="2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</row>
    <row r="33" s="2" customFormat="1" ht="12.75" customHeight="1">
      <c r="A33" s="5" t="s">
        <v>47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44" t="s">
        <v>61</v>
      </c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23"/>
      <c r="DD33" s="23"/>
      <c r="DE33" s="23"/>
      <c r="DF33" s="23"/>
      <c r="DG33" s="23"/>
    </row>
    <row r="34" s="2" customForma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6" t="s">
        <v>49</v>
      </c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23"/>
      <c r="DD34" s="23"/>
      <c r="DE34" s="23"/>
      <c r="DF34" s="23"/>
      <c r="DG34" s="23"/>
    </row>
    <row r="35" s="9" customFormat="1">
      <c r="A35" s="47" t="s">
        <v>50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J35" s="47" t="s">
        <v>51</v>
      </c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T35" s="9"/>
      <c r="CS35" s="9"/>
    </row>
    <row r="36" s="20" customFormat="1" ht="12.75" customHeight="1">
      <c r="A36" s="46" t="s">
        <v>52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5"/>
      <c r="AF36" s="45"/>
      <c r="AG36" s="45"/>
      <c r="AH36" s="45"/>
      <c r="AJ36" s="46" t="s">
        <v>53</v>
      </c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FE36" s="20" t="s">
        <v>54</v>
      </c>
    </row>
  </sheetData>
  <mergeCells count="103">
    <mergeCell ref="DR2:EK2"/>
    <mergeCell ref="A4:EI4"/>
    <mergeCell ref="A6:FE6"/>
    <mergeCell ref="A8:FE8"/>
    <mergeCell ref="A10:W10"/>
    <mergeCell ref="X10:AW10"/>
    <mergeCell ref="DX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AT31"/>
    <mergeCell ref="AU31:BS31"/>
    <mergeCell ref="BT31:CR31"/>
    <mergeCell ref="CS31:EK31"/>
    <mergeCell ref="A33:AO33"/>
    <mergeCell ref="AP33:DB33"/>
    <mergeCell ref="AP34:DB34"/>
    <mergeCell ref="A35:AD35"/>
    <mergeCell ref="AJ35:BM35"/>
    <mergeCell ref="A36:AD36"/>
    <mergeCell ref="AJ36:BM36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40" zoomScale="100" workbookViewId="0">
      <selection activeCell="FN47" activeCellId="0" sqref="FN47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8" t="s">
        <v>0</v>
      </c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8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71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2" t="s">
        <v>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18"/>
      <c r="DU12" s="18"/>
      <c r="DV12" s="18"/>
      <c r="DW12" s="18"/>
      <c r="DX12" s="44" t="s">
        <v>8</v>
      </c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3" customFormat="1" ht="16.5" customHeight="1">
      <c r="A16" s="49">
        <v>1</v>
      </c>
      <c r="B16" s="50"/>
      <c r="C16" s="50"/>
      <c r="D16" s="50"/>
      <c r="E16" s="51"/>
      <c r="F16" s="52" t="s">
        <v>16</v>
      </c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4"/>
      <c r="AU16" s="49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1"/>
      <c r="BT16" s="49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1"/>
      <c r="CS16" s="49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1"/>
    </row>
    <row r="17" s="23" customFormat="1" ht="16.5" customHeight="1">
      <c r="A17" s="49">
        <v>2</v>
      </c>
      <c r="B17" s="50"/>
      <c r="C17" s="50"/>
      <c r="D17" s="50"/>
      <c r="E17" s="51"/>
      <c r="F17" s="55" t="s">
        <v>17</v>
      </c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7"/>
      <c r="AU17" s="49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1"/>
      <c r="BT17" s="49">
        <v>30</v>
      </c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1"/>
      <c r="CS17" s="49">
        <v>1</v>
      </c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1"/>
    </row>
    <row r="18" s="23" customFormat="1" ht="18" customHeight="1">
      <c r="A18" s="49">
        <v>3</v>
      </c>
      <c r="B18" s="50"/>
      <c r="C18" s="50"/>
      <c r="D18" s="50"/>
      <c r="E18" s="51"/>
      <c r="F18" s="55" t="s">
        <v>18</v>
      </c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7"/>
      <c r="AU18" s="49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1"/>
      <c r="BT18" s="49">
        <v>1</v>
      </c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1"/>
      <c r="CS18" s="49">
        <v>2</v>
      </c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1"/>
    </row>
    <row r="19" s="27" customFormat="1" ht="18" customHeight="1">
      <c r="A19" s="49">
        <v>4</v>
      </c>
      <c r="B19" s="50"/>
      <c r="C19" s="50"/>
      <c r="D19" s="50"/>
      <c r="E19" s="51"/>
      <c r="F19" s="31" t="s">
        <v>19</v>
      </c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3"/>
      <c r="AU19" s="34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6"/>
      <c r="BT19" s="34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6"/>
      <c r="CS19" s="34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6"/>
    </row>
    <row r="20" s="27" customFormat="1" ht="18" customHeight="1">
      <c r="A20" s="49">
        <v>5</v>
      </c>
      <c r="B20" s="50"/>
      <c r="C20" s="50"/>
      <c r="D20" s="50"/>
      <c r="E20" s="51"/>
      <c r="F20" s="40" t="s">
        <v>20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2"/>
      <c r="AU20" s="28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30"/>
      <c r="BT20" s="28">
        <v>23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30"/>
      <c r="CS20" s="28">
        <v>1</v>
      </c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30"/>
    </row>
    <row r="21" s="27" customFormat="1" ht="18" customHeight="1">
      <c r="A21" s="49">
        <v>6</v>
      </c>
      <c r="B21" s="50"/>
      <c r="C21" s="50"/>
      <c r="D21" s="50"/>
      <c r="E21" s="51"/>
      <c r="F21" s="31" t="s">
        <v>21</v>
      </c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3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49">
        <v>7</v>
      </c>
      <c r="B22" s="50"/>
      <c r="C22" s="50"/>
      <c r="D22" s="50"/>
      <c r="E22" s="51"/>
      <c r="F22" s="40" t="s">
        <v>22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2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>
        <v>17</v>
      </c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>
        <v>1</v>
      </c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27" customFormat="1" ht="18" customHeight="1">
      <c r="A23" s="49">
        <v>8</v>
      </c>
      <c r="B23" s="50"/>
      <c r="C23" s="50"/>
      <c r="D23" s="50"/>
      <c r="E23" s="51"/>
      <c r="F23" s="31" t="s">
        <v>65</v>
      </c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3"/>
      <c r="AU23" s="34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6"/>
      <c r="BT23" s="34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6"/>
      <c r="CS23" s="34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6"/>
    </row>
    <row r="24" s="27" customFormat="1" ht="18" customHeight="1">
      <c r="A24" s="49">
        <v>9</v>
      </c>
      <c r="B24" s="50"/>
      <c r="C24" s="50"/>
      <c r="D24" s="50"/>
      <c r="E24" s="51"/>
      <c r="F24" s="40" t="s">
        <v>66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33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4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18" customHeight="1">
      <c r="A25" s="49">
        <v>10</v>
      </c>
      <c r="B25" s="50"/>
      <c r="C25" s="50"/>
      <c r="D25" s="50"/>
      <c r="E25" s="51"/>
      <c r="F25" s="40" t="s">
        <v>72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5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10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43" customFormat="1" ht="18" customHeight="1">
      <c r="A26" s="49">
        <v>11</v>
      </c>
      <c r="B26" s="50"/>
      <c r="C26" s="50"/>
      <c r="D26" s="50"/>
      <c r="E26" s="51"/>
      <c r="F26" s="31" t="s">
        <v>73</v>
      </c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3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43" customFormat="1" ht="18" customHeight="1">
      <c r="A27" s="49">
        <v>12</v>
      </c>
      <c r="B27" s="50"/>
      <c r="C27" s="50"/>
      <c r="D27" s="50"/>
      <c r="E27" s="51"/>
      <c r="F27" s="40" t="s">
        <v>74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18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0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27" customFormat="1" ht="18" customHeight="1">
      <c r="A28" s="49">
        <v>13</v>
      </c>
      <c r="B28" s="50"/>
      <c r="C28" s="50"/>
      <c r="D28" s="50"/>
      <c r="E28" s="51"/>
      <c r="F28" s="31" t="s">
        <v>23</v>
      </c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3"/>
      <c r="AU28" s="34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6"/>
      <c r="BT28" s="34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6"/>
      <c r="CS28" s="34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6"/>
    </row>
    <row r="29" s="43" customFormat="1" ht="18" customHeight="1">
      <c r="A29" s="49">
        <v>14</v>
      </c>
      <c r="B29" s="50"/>
      <c r="C29" s="50"/>
      <c r="D29" s="50"/>
      <c r="E29" s="51"/>
      <c r="F29" s="40" t="s">
        <v>24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9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0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43" customFormat="1" ht="18" customHeight="1">
      <c r="A30" s="49">
        <v>15</v>
      </c>
      <c r="B30" s="50"/>
      <c r="C30" s="50"/>
      <c r="D30" s="50"/>
      <c r="E30" s="51"/>
      <c r="F30" s="31" t="s">
        <v>25</v>
      </c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3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43" customFormat="1" ht="18" customHeight="1">
      <c r="A31" s="49">
        <v>16</v>
      </c>
      <c r="B31" s="50"/>
      <c r="C31" s="50"/>
      <c r="D31" s="50"/>
      <c r="E31" s="51"/>
      <c r="F31" s="40" t="s">
        <v>26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33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4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27" customFormat="1" ht="18" customHeight="1">
      <c r="A32" s="49">
        <v>17</v>
      </c>
      <c r="B32" s="50"/>
      <c r="C32" s="50"/>
      <c r="D32" s="50"/>
      <c r="E32" s="51"/>
      <c r="F32" s="31" t="s">
        <v>27</v>
      </c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3"/>
      <c r="AU32" s="34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6"/>
      <c r="BT32" s="34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6"/>
      <c r="CS32" s="34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6"/>
    </row>
    <row r="33" s="43" customFormat="1" ht="18" customHeight="1">
      <c r="A33" s="49">
        <v>18</v>
      </c>
      <c r="B33" s="50"/>
      <c r="C33" s="50"/>
      <c r="D33" s="50"/>
      <c r="E33" s="51"/>
      <c r="F33" s="40" t="s">
        <v>28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31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0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43" customFormat="1" ht="18" customHeight="1">
      <c r="A34" s="49">
        <v>19</v>
      </c>
      <c r="B34" s="50"/>
      <c r="C34" s="50"/>
      <c r="D34" s="50"/>
      <c r="E34" s="51"/>
      <c r="F34" s="31" t="s">
        <v>67</v>
      </c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3"/>
      <c r="AU34" s="28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s="43" customFormat="1" ht="18" customHeight="1">
      <c r="A35" s="49">
        <v>20</v>
      </c>
      <c r="B35" s="50"/>
      <c r="C35" s="50"/>
      <c r="D35" s="50"/>
      <c r="E35" s="51"/>
      <c r="F35" s="40" t="s">
        <v>68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5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0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43" customFormat="1" ht="18" customHeight="1">
      <c r="A36" s="49">
        <v>21</v>
      </c>
      <c r="B36" s="50"/>
      <c r="C36" s="50"/>
      <c r="D36" s="50"/>
      <c r="E36" s="51"/>
      <c r="F36" s="31" t="s">
        <v>75</v>
      </c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3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43" customFormat="1" ht="18" customHeight="1">
      <c r="A37" s="49">
        <v>22</v>
      </c>
      <c r="B37" s="50"/>
      <c r="C37" s="50"/>
      <c r="D37" s="50"/>
      <c r="E37" s="51"/>
      <c r="F37" s="40" t="s">
        <v>76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7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0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27" customFormat="1" ht="18" customHeight="1">
      <c r="A38" s="49">
        <v>23</v>
      </c>
      <c r="B38" s="50"/>
      <c r="C38" s="50"/>
      <c r="D38" s="50"/>
      <c r="E38" s="51"/>
      <c r="F38" s="31" t="s">
        <v>31</v>
      </c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3"/>
      <c r="AU38" s="34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6"/>
      <c r="BT38" s="34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6"/>
      <c r="CS38" s="34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6"/>
    </row>
    <row r="39" s="43" customFormat="1" ht="18" customHeight="1">
      <c r="A39" s="49">
        <v>24</v>
      </c>
      <c r="B39" s="50"/>
      <c r="C39" s="50"/>
      <c r="D39" s="50"/>
      <c r="E39" s="51"/>
      <c r="F39" s="40" t="s">
        <v>32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20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0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27" customFormat="1" ht="18" customHeight="1">
      <c r="A40" s="49">
        <v>25</v>
      </c>
      <c r="B40" s="50"/>
      <c r="C40" s="50"/>
      <c r="D40" s="50"/>
      <c r="E40" s="51"/>
      <c r="F40" s="31" t="s">
        <v>77</v>
      </c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3"/>
      <c r="AU40" s="34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6"/>
      <c r="BT40" s="34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6"/>
      <c r="CS40" s="34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6"/>
    </row>
    <row r="41" s="43" customFormat="1" ht="18" customHeight="1">
      <c r="A41" s="49">
        <v>26</v>
      </c>
      <c r="B41" s="50"/>
      <c r="C41" s="50"/>
      <c r="D41" s="50"/>
      <c r="E41" s="51"/>
      <c r="F41" s="40" t="s">
        <v>78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24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1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43" customFormat="1" ht="18" customHeight="1">
      <c r="A42" s="49">
        <v>27</v>
      </c>
      <c r="B42" s="50"/>
      <c r="C42" s="50"/>
      <c r="D42" s="50"/>
      <c r="E42" s="51"/>
      <c r="F42" s="31" t="s">
        <v>33</v>
      </c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3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43" customFormat="1" ht="18" customHeight="1">
      <c r="A43" s="49">
        <v>28</v>
      </c>
      <c r="B43" s="50"/>
      <c r="C43" s="50"/>
      <c r="D43" s="50"/>
      <c r="E43" s="51"/>
      <c r="F43" s="40" t="s">
        <v>34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25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0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27" customFormat="1" ht="18" customHeight="1">
      <c r="A44" s="49">
        <v>29</v>
      </c>
      <c r="B44" s="50"/>
      <c r="C44" s="50"/>
      <c r="D44" s="50"/>
      <c r="E44" s="51"/>
      <c r="F44" s="31" t="s">
        <v>35</v>
      </c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3"/>
      <c r="AU44" s="34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6"/>
      <c r="BT44" s="34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6"/>
      <c r="CS44" s="34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6"/>
    </row>
    <row r="45" s="43" customFormat="1" ht="18" customHeight="1">
      <c r="A45" s="49">
        <v>30</v>
      </c>
      <c r="B45" s="50"/>
      <c r="C45" s="50"/>
      <c r="D45" s="50"/>
      <c r="E45" s="51"/>
      <c r="F45" s="40" t="s">
        <v>36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35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9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43" customFormat="1" ht="18" customHeight="1">
      <c r="A46" s="49">
        <v>31</v>
      </c>
      <c r="B46" s="50"/>
      <c r="C46" s="50"/>
      <c r="D46" s="50"/>
      <c r="E46" s="51"/>
      <c r="F46" s="40" t="s">
        <v>79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2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0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43" customFormat="1" ht="18" customHeight="1">
      <c r="A47" s="49">
        <v>32</v>
      </c>
      <c r="B47" s="50"/>
      <c r="C47" s="50"/>
      <c r="D47" s="50"/>
      <c r="E47" s="51"/>
      <c r="F47" s="40" t="s">
        <v>80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16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4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27" customFormat="1" ht="18" customHeight="1">
      <c r="A48" s="49">
        <v>33</v>
      </c>
      <c r="B48" s="50"/>
      <c r="C48" s="50"/>
      <c r="D48" s="50"/>
      <c r="E48" s="51"/>
      <c r="F48" s="31" t="s">
        <v>81</v>
      </c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3"/>
      <c r="AU48" s="34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6"/>
      <c r="BT48" s="34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6"/>
      <c r="CS48" s="34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6"/>
    </row>
    <row r="49" s="27" customFormat="1" ht="18" customHeight="1">
      <c r="A49" s="49">
        <v>34</v>
      </c>
      <c r="B49" s="50"/>
      <c r="C49" s="50"/>
      <c r="D49" s="50"/>
      <c r="E49" s="51"/>
      <c r="F49" s="40" t="s">
        <v>82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34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6"/>
      <c r="BT49" s="28">
        <v>11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0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27" customFormat="1" ht="18" customHeight="1">
      <c r="A50" s="49">
        <v>35</v>
      </c>
      <c r="B50" s="50"/>
      <c r="C50" s="50"/>
      <c r="D50" s="50"/>
      <c r="E50" s="51"/>
      <c r="F50" s="31" t="s">
        <v>40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3"/>
      <c r="AU50" s="34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6"/>
      <c r="BT50" s="34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6"/>
      <c r="CS50" s="34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6"/>
    </row>
    <row r="51" s="43" customFormat="1" ht="18" customHeight="1">
      <c r="A51" s="49">
        <v>36</v>
      </c>
      <c r="B51" s="50"/>
      <c r="C51" s="50"/>
      <c r="D51" s="50"/>
      <c r="E51" s="51"/>
      <c r="F51" s="40" t="s">
        <v>41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19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6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43" customFormat="1" ht="18" customHeight="1">
      <c r="A52" s="49">
        <v>37</v>
      </c>
      <c r="B52" s="50"/>
      <c r="C52" s="50"/>
      <c r="D52" s="50"/>
      <c r="E52" s="51"/>
      <c r="F52" s="31" t="s">
        <v>69</v>
      </c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3"/>
      <c r="AU52" s="28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s="43" customFormat="1" ht="18" customHeight="1">
      <c r="A53" s="49">
        <v>38</v>
      </c>
      <c r="B53" s="50"/>
      <c r="C53" s="50"/>
      <c r="D53" s="50"/>
      <c r="E53" s="51"/>
      <c r="F53" s="40" t="s">
        <v>70</v>
      </c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2"/>
      <c r="AU53" s="28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30"/>
      <c r="BT53" s="28">
        <v>14</v>
      </c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30"/>
      <c r="CS53" s="28">
        <v>0</v>
      </c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30"/>
    </row>
    <row r="54" s="43" customFormat="1" ht="18" customHeight="1">
      <c r="A54" s="49">
        <v>39</v>
      </c>
      <c r="B54" s="50"/>
      <c r="C54" s="50"/>
      <c r="D54" s="50"/>
      <c r="E54" s="51"/>
      <c r="F54" s="31" t="s">
        <v>42</v>
      </c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3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43" customFormat="1" ht="18" customHeight="1">
      <c r="A55" s="49">
        <v>40</v>
      </c>
      <c r="B55" s="50"/>
      <c r="C55" s="50"/>
      <c r="D55" s="50"/>
      <c r="E55" s="51"/>
      <c r="F55" s="40" t="s">
        <v>43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16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2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s="43" customFormat="1" ht="18" customHeight="1">
      <c r="A56" s="49">
        <v>41</v>
      </c>
      <c r="B56" s="50"/>
      <c r="C56" s="50"/>
      <c r="D56" s="50"/>
      <c r="E56" s="51"/>
      <c r="F56" s="31" t="s">
        <v>44</v>
      </c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3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43" customFormat="1" ht="18" customHeight="1">
      <c r="A57" s="49">
        <v>42</v>
      </c>
      <c r="B57" s="50"/>
      <c r="C57" s="50"/>
      <c r="D57" s="50"/>
      <c r="E57" s="51"/>
      <c r="F57" s="40" t="s">
        <v>45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>
        <v>14</v>
      </c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>
        <v>7</v>
      </c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43" customFormat="1" ht="18" customHeight="1">
      <c r="A58" s="49">
        <v>43</v>
      </c>
      <c r="B58" s="50"/>
      <c r="C58" s="50"/>
      <c r="D58" s="50"/>
      <c r="E58" s="51"/>
      <c r="F58" s="40" t="s">
        <v>60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7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3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s="43" customFormat="1" ht="18" customHeight="1">
      <c r="A59" s="31" t="s">
        <v>46</v>
      </c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3"/>
      <c r="AU59" s="34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6"/>
      <c r="BT59" s="34">
        <f>SUM(BT17:CR58)</f>
        <v>415</v>
      </c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6"/>
      <c r="CS59" s="34">
        <f>SUM(CS17:EK58)</f>
        <v>55</v>
      </c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6"/>
    </row>
    <row r="60" s="2" customFormat="1" ht="12.75" customHeight="1">
      <c r="A60" s="2"/>
      <c r="B60" s="19"/>
      <c r="C60" s="19"/>
      <c r="D60" s="19"/>
      <c r="E60" s="19"/>
      <c r="F60" s="2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</row>
    <row r="61" s="2" customFormat="1" ht="12.75" customHeight="1">
      <c r="A61" s="5" t="s">
        <v>47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44" t="s">
        <v>61</v>
      </c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23"/>
      <c r="DD61" s="23"/>
      <c r="DE61" s="23"/>
      <c r="DF61" s="23"/>
      <c r="DG61" s="23"/>
    </row>
    <row r="62" s="2" customForma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6" t="s">
        <v>49</v>
      </c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23"/>
      <c r="DD62" s="23"/>
      <c r="DE62" s="23"/>
      <c r="DF62" s="23"/>
      <c r="DG62" s="23"/>
    </row>
    <row r="63" s="9" customFormat="1">
      <c r="A63" s="47" t="s">
        <v>50</v>
      </c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J63" s="47" t="s">
        <v>51</v>
      </c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</row>
    <row r="64" s="20" customFormat="1" ht="12.75" customHeight="1">
      <c r="A64" s="46" t="s">
        <v>52</v>
      </c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5"/>
      <c r="AF64" s="45"/>
      <c r="AG64" s="45"/>
      <c r="AH64" s="45"/>
      <c r="AJ64" s="46" t="s">
        <v>53</v>
      </c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S64" s="20"/>
      <c r="FE64" s="20" t="s">
        <v>54</v>
      </c>
    </row>
    <row r="65" ht="12.75" customHeight="1">
      <c r="BT65" s="1"/>
      <c r="CS65" s="1"/>
    </row>
    <row r="69" ht="12.75" customHeight="1">
      <c r="BT69" s="1"/>
      <c r="CS69" s="1"/>
    </row>
    <row r="71" ht="12.75" customHeight="1">
      <c r="BT71" s="1"/>
      <c r="CS71" s="1"/>
    </row>
    <row r="77" ht="12.75" customHeight="1">
      <c r="BT77" s="1"/>
      <c r="CS77" s="1"/>
    </row>
  </sheetData>
  <mergeCells count="243">
    <mergeCell ref="DQ2:EJ2"/>
    <mergeCell ref="A4:EF4"/>
    <mergeCell ref="A6:FE6"/>
    <mergeCell ref="A8:FE8"/>
    <mergeCell ref="A10:W10"/>
    <mergeCell ref="X10:AW10"/>
    <mergeCell ref="DX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AT59"/>
    <mergeCell ref="AU59:BS59"/>
    <mergeCell ref="BT59:CR59"/>
    <mergeCell ref="CS59:EK59"/>
    <mergeCell ref="A61:AO61"/>
    <mergeCell ref="AP61:DB61"/>
    <mergeCell ref="AP62:DB62"/>
    <mergeCell ref="A63:AD63"/>
    <mergeCell ref="AJ63:BM63"/>
    <mergeCell ref="A64:AD64"/>
    <mergeCell ref="AJ64:BM64"/>
  </mergeCells>
  <printOptions headings="0" gridLines="0"/>
  <pageMargins left="0.59055118110236249" right="0.51181102362204722" top="0.59055118110236249" bottom="0.39370078740157477" header="0.19685039370078738" footer="0.19685039370078738"/>
  <pageSetup paperSize="9" scale="64" fitToWidth="1" fitToHeight="1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40" zoomScale="100" workbookViewId="0">
      <selection activeCell="FG41" activeCellId="0" sqref="FG41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58" t="s">
        <v>0</v>
      </c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8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83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2" t="s">
        <v>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18"/>
      <c r="DU12" s="18"/>
      <c r="DV12" s="18"/>
      <c r="DW12" s="18"/>
      <c r="DX12" s="44" t="s">
        <v>8</v>
      </c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63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43" customFormat="1" ht="18" customHeight="1">
      <c r="A17" s="28">
        <v>2</v>
      </c>
      <c r="B17" s="29"/>
      <c r="C17" s="29"/>
      <c r="D17" s="29"/>
      <c r="E17" s="30"/>
      <c r="F17" s="40" t="s">
        <v>64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10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0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27" customFormat="1" ht="18" customHeight="1">
      <c r="A18" s="28">
        <v>3</v>
      </c>
      <c r="B18" s="29"/>
      <c r="C18" s="29"/>
      <c r="D18" s="29"/>
      <c r="E18" s="30"/>
      <c r="F18" s="31" t="s">
        <v>14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3"/>
      <c r="AU18" s="34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6"/>
      <c r="BT18" s="34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6"/>
      <c r="CS18" s="34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6"/>
    </row>
    <row r="19" s="43" customFormat="1" ht="18" customHeight="1">
      <c r="A19" s="28">
        <v>4</v>
      </c>
      <c r="B19" s="29"/>
      <c r="C19" s="29"/>
      <c r="D19" s="29"/>
      <c r="E19" s="30"/>
      <c r="F19" s="40" t="s">
        <v>15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24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3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27" customFormat="1" ht="18" customHeight="1">
      <c r="A20" s="28">
        <v>5</v>
      </c>
      <c r="B20" s="29"/>
      <c r="C20" s="29"/>
      <c r="D20" s="29"/>
      <c r="E20" s="30"/>
      <c r="F20" s="31" t="s">
        <v>16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17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32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0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43" customFormat="1" ht="18" customHeight="1">
      <c r="A22" s="28">
        <v>7</v>
      </c>
      <c r="B22" s="29"/>
      <c r="C22" s="29"/>
      <c r="D22" s="29"/>
      <c r="E22" s="30"/>
      <c r="F22" s="31" t="s">
        <v>19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28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43" customFormat="1" ht="18" customHeight="1">
      <c r="A23" s="28">
        <v>8</v>
      </c>
      <c r="B23" s="29"/>
      <c r="C23" s="29"/>
      <c r="D23" s="29"/>
      <c r="E23" s="30"/>
      <c r="F23" s="40" t="s">
        <v>20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19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7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28">
        <v>9</v>
      </c>
      <c r="B24" s="29"/>
      <c r="C24" s="29"/>
      <c r="D24" s="29"/>
      <c r="E24" s="30"/>
      <c r="F24" s="31" t="s">
        <v>84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18" customHeight="1">
      <c r="A25" s="28">
        <v>10</v>
      </c>
      <c r="B25" s="29"/>
      <c r="C25" s="29"/>
      <c r="D25" s="29"/>
      <c r="E25" s="30"/>
      <c r="F25" s="40" t="s">
        <v>85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6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1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43" customFormat="1" ht="18" customHeight="1">
      <c r="A26" s="28">
        <v>11</v>
      </c>
      <c r="B26" s="29"/>
      <c r="C26" s="29"/>
      <c r="D26" s="29"/>
      <c r="E26" s="30"/>
      <c r="F26" s="31" t="s">
        <v>65</v>
      </c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3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43" customFormat="1" ht="18" customHeight="1">
      <c r="A27" s="28">
        <v>12</v>
      </c>
      <c r="B27" s="29"/>
      <c r="C27" s="29"/>
      <c r="D27" s="29"/>
      <c r="E27" s="30"/>
      <c r="F27" s="40" t="s">
        <v>66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37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1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27" customFormat="1" ht="18" customHeight="1">
      <c r="A28" s="28">
        <v>13</v>
      </c>
      <c r="B28" s="29"/>
      <c r="C28" s="29"/>
      <c r="D28" s="29"/>
      <c r="E28" s="30"/>
      <c r="F28" s="31" t="s">
        <v>73</v>
      </c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3"/>
      <c r="AU28" s="34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6"/>
      <c r="BT28" s="34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6"/>
      <c r="CS28" s="34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6"/>
    </row>
    <row r="29" s="43" customFormat="1" ht="18" customHeight="1">
      <c r="A29" s="28">
        <v>14</v>
      </c>
      <c r="B29" s="29"/>
      <c r="C29" s="29"/>
      <c r="D29" s="29"/>
      <c r="E29" s="30"/>
      <c r="F29" s="40" t="s">
        <v>74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24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0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43" customFormat="1" ht="18" customHeight="1">
      <c r="A30" s="28">
        <v>15</v>
      </c>
      <c r="B30" s="29"/>
      <c r="C30" s="29"/>
      <c r="D30" s="29"/>
      <c r="E30" s="30"/>
      <c r="F30" s="31" t="s">
        <v>23</v>
      </c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3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43" customFormat="1" ht="18" customHeight="1">
      <c r="A31" s="28">
        <v>16</v>
      </c>
      <c r="B31" s="29"/>
      <c r="C31" s="29"/>
      <c r="D31" s="29"/>
      <c r="E31" s="30"/>
      <c r="F31" s="40" t="s">
        <v>24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11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0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27" customFormat="1" ht="18" customHeight="1">
      <c r="A32" s="28">
        <v>17</v>
      </c>
      <c r="B32" s="29"/>
      <c r="C32" s="29"/>
      <c r="D32" s="29"/>
      <c r="E32" s="30"/>
      <c r="F32" s="31" t="s">
        <v>25</v>
      </c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3"/>
      <c r="AU32" s="34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6"/>
      <c r="BT32" s="34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6"/>
      <c r="CS32" s="34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6"/>
    </row>
    <row r="33" s="43" customFormat="1" ht="18" customHeight="1">
      <c r="A33" s="28">
        <v>18</v>
      </c>
      <c r="B33" s="29"/>
      <c r="C33" s="29"/>
      <c r="D33" s="29"/>
      <c r="E33" s="30"/>
      <c r="F33" s="40" t="s">
        <v>26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30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3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27" customFormat="1" ht="18" customHeight="1">
      <c r="A34" s="28">
        <v>19</v>
      </c>
      <c r="B34" s="29"/>
      <c r="C34" s="29"/>
      <c r="D34" s="29"/>
      <c r="E34" s="30"/>
      <c r="F34" s="31" t="s">
        <v>27</v>
      </c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3"/>
      <c r="AU34" s="34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6"/>
      <c r="BT34" s="34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6"/>
      <c r="CS34" s="34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6"/>
    </row>
    <row r="35" s="43" customFormat="1" ht="18" customHeight="1">
      <c r="A35" s="28">
        <v>20</v>
      </c>
      <c r="B35" s="29"/>
      <c r="C35" s="29"/>
      <c r="D35" s="29"/>
      <c r="E35" s="30"/>
      <c r="F35" s="40" t="s">
        <v>28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49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7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27" customFormat="1" ht="18" customHeight="1">
      <c r="A36" s="28">
        <v>21</v>
      </c>
      <c r="B36" s="29"/>
      <c r="C36" s="29"/>
      <c r="D36" s="29"/>
      <c r="E36" s="30"/>
      <c r="F36" s="31" t="s">
        <v>29</v>
      </c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3"/>
      <c r="AU36" s="34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6"/>
      <c r="BT36" s="34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6"/>
      <c r="CS36" s="34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6"/>
    </row>
    <row r="37" s="43" customFormat="1" ht="18" customHeight="1">
      <c r="A37" s="28">
        <v>22</v>
      </c>
      <c r="B37" s="29"/>
      <c r="C37" s="29"/>
      <c r="D37" s="29"/>
      <c r="E37" s="30"/>
      <c r="F37" s="40" t="s">
        <v>30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58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8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27" customFormat="1" ht="18" customHeight="1">
      <c r="A38" s="28">
        <v>23</v>
      </c>
      <c r="B38" s="29"/>
      <c r="C38" s="29"/>
      <c r="D38" s="29"/>
      <c r="E38" s="30"/>
      <c r="F38" s="31" t="s">
        <v>67</v>
      </c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3"/>
      <c r="AU38" s="34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6"/>
      <c r="BT38" s="34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6"/>
      <c r="CS38" s="34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6"/>
    </row>
    <row r="39" s="43" customFormat="1" ht="18" customHeight="1">
      <c r="A39" s="28">
        <v>24</v>
      </c>
      <c r="B39" s="29"/>
      <c r="C39" s="29"/>
      <c r="D39" s="29"/>
      <c r="E39" s="30"/>
      <c r="F39" s="40" t="s">
        <v>68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12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0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27" customFormat="1" ht="18" customHeight="1">
      <c r="A40" s="28">
        <v>25</v>
      </c>
      <c r="B40" s="29"/>
      <c r="C40" s="29"/>
      <c r="D40" s="29"/>
      <c r="E40" s="30"/>
      <c r="F40" s="31" t="s">
        <v>75</v>
      </c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3"/>
      <c r="AU40" s="34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6"/>
      <c r="BT40" s="34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6"/>
      <c r="CS40" s="34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6"/>
    </row>
    <row r="41" s="27" customFormat="1" ht="18" customHeight="1">
      <c r="A41" s="28">
        <v>26</v>
      </c>
      <c r="B41" s="29"/>
      <c r="C41" s="29"/>
      <c r="D41" s="29"/>
      <c r="E41" s="30"/>
      <c r="F41" s="40" t="s">
        <v>76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9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0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27" customFormat="1" ht="18" customHeight="1">
      <c r="A42" s="28">
        <v>27</v>
      </c>
      <c r="B42" s="29"/>
      <c r="C42" s="29"/>
      <c r="D42" s="29"/>
      <c r="E42" s="30"/>
      <c r="F42" s="31" t="s">
        <v>31</v>
      </c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3"/>
      <c r="AU42" s="34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6"/>
      <c r="BT42" s="34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6"/>
      <c r="CS42" s="34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6"/>
    </row>
    <row r="43" s="43" customFormat="1" ht="18" customHeight="1">
      <c r="A43" s="28">
        <v>28</v>
      </c>
      <c r="B43" s="29"/>
      <c r="C43" s="29"/>
      <c r="D43" s="29"/>
      <c r="E43" s="30"/>
      <c r="F43" s="40" t="s">
        <v>32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26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3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43" customFormat="1" ht="18" customHeight="1">
      <c r="A44" s="28">
        <v>29</v>
      </c>
      <c r="B44" s="29"/>
      <c r="C44" s="29"/>
      <c r="D44" s="29"/>
      <c r="E44" s="30"/>
      <c r="F44" s="31" t="s">
        <v>77</v>
      </c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3"/>
      <c r="AU44" s="28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s="43" customFormat="1" ht="18" customHeight="1">
      <c r="A45" s="28">
        <v>30</v>
      </c>
      <c r="B45" s="29"/>
      <c r="C45" s="29"/>
      <c r="D45" s="29"/>
      <c r="E45" s="30"/>
      <c r="F45" s="40" t="s">
        <v>78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24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0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43" customFormat="1" ht="18" customHeight="1">
      <c r="A46" s="28">
        <v>31</v>
      </c>
      <c r="B46" s="29"/>
      <c r="C46" s="29"/>
      <c r="D46" s="29"/>
      <c r="E46" s="30"/>
      <c r="F46" s="40" t="s">
        <v>86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4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0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s="27" customFormat="1" ht="18" customHeight="1">
      <c r="A47" s="28">
        <v>32</v>
      </c>
      <c r="B47" s="29"/>
      <c r="C47" s="29"/>
      <c r="D47" s="29"/>
      <c r="E47" s="30"/>
      <c r="F47" s="31" t="s">
        <v>33</v>
      </c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3"/>
      <c r="AU47" s="34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6"/>
      <c r="BT47" s="34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6"/>
      <c r="CS47" s="34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6"/>
    </row>
    <row r="48" s="43" customFormat="1" ht="18" customHeight="1">
      <c r="A48" s="28">
        <v>33</v>
      </c>
      <c r="B48" s="29"/>
      <c r="C48" s="29"/>
      <c r="D48" s="29"/>
      <c r="E48" s="30"/>
      <c r="F48" s="40" t="s">
        <v>34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57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22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s="27" customFormat="1" ht="18" customHeight="1">
      <c r="A49" s="28">
        <v>34</v>
      </c>
      <c r="B49" s="29"/>
      <c r="C49" s="29"/>
      <c r="D49" s="29"/>
      <c r="E49" s="30"/>
      <c r="F49" s="31" t="s">
        <v>87</v>
      </c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3"/>
      <c r="AU49" s="34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6"/>
      <c r="BT49" s="34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6"/>
      <c r="CS49" s="34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6"/>
    </row>
    <row r="50" s="43" customFormat="1" ht="18" customHeight="1">
      <c r="A50" s="28">
        <v>35</v>
      </c>
      <c r="B50" s="29"/>
      <c r="C50" s="29"/>
      <c r="D50" s="29"/>
      <c r="E50" s="30"/>
      <c r="F50" s="40" t="s">
        <v>88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2"/>
      <c r="AU50" s="28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30"/>
      <c r="BT50" s="28">
        <v>2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30"/>
      <c r="CS50" s="28">
        <v>0</v>
      </c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30"/>
    </row>
    <row r="51" s="43" customFormat="1" ht="18" customHeight="1">
      <c r="A51" s="28">
        <v>36</v>
      </c>
      <c r="B51" s="29"/>
      <c r="C51" s="29"/>
      <c r="D51" s="29"/>
      <c r="E51" s="30"/>
      <c r="F51" s="40" t="s">
        <v>89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1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4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27" customFormat="1" ht="18" customHeight="1">
      <c r="A52" s="28">
        <v>37</v>
      </c>
      <c r="B52" s="29"/>
      <c r="C52" s="29"/>
      <c r="D52" s="29"/>
      <c r="E52" s="30"/>
      <c r="F52" s="31" t="s">
        <v>35</v>
      </c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3"/>
      <c r="AU52" s="34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6"/>
      <c r="BT52" s="34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6"/>
      <c r="CS52" s="34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6"/>
    </row>
    <row r="53" s="27" customFormat="1" ht="18" customHeight="1">
      <c r="A53" s="28">
        <v>38</v>
      </c>
      <c r="B53" s="29"/>
      <c r="C53" s="29"/>
      <c r="D53" s="29"/>
      <c r="E53" s="30"/>
      <c r="F53" s="40" t="s">
        <v>36</v>
      </c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2"/>
      <c r="AU53" s="28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30"/>
      <c r="BT53" s="28">
        <v>54</v>
      </c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30"/>
      <c r="CS53" s="28">
        <v>17</v>
      </c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30"/>
    </row>
    <row r="54" s="27" customFormat="1" ht="18" customHeight="1">
      <c r="A54" s="28">
        <v>39</v>
      </c>
      <c r="B54" s="29"/>
      <c r="C54" s="29"/>
      <c r="D54" s="29"/>
      <c r="E54" s="30"/>
      <c r="F54" s="40" t="s">
        <v>90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16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15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27" customFormat="1" ht="18" customHeight="1">
      <c r="A55" s="28">
        <v>40</v>
      </c>
      <c r="B55" s="29"/>
      <c r="C55" s="29"/>
      <c r="D55" s="29"/>
      <c r="E55" s="30"/>
      <c r="F55" s="40" t="s">
        <v>58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6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6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s="27" customFormat="1" ht="18" customHeight="1">
      <c r="A56" s="28">
        <v>41</v>
      </c>
      <c r="B56" s="29"/>
      <c r="C56" s="29"/>
      <c r="D56" s="29"/>
      <c r="E56" s="30"/>
      <c r="F56" s="40" t="s">
        <v>59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6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6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27" customFormat="1" ht="18" customHeight="1">
      <c r="A57" s="28">
        <v>42</v>
      </c>
      <c r="B57" s="29"/>
      <c r="C57" s="29"/>
      <c r="D57" s="29"/>
      <c r="E57" s="30"/>
      <c r="F57" s="31" t="s">
        <v>38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27" customFormat="1" ht="18" customHeight="1">
      <c r="A58" s="28">
        <v>43</v>
      </c>
      <c r="B58" s="29"/>
      <c r="C58" s="29"/>
      <c r="D58" s="29"/>
      <c r="E58" s="30"/>
      <c r="F58" s="40" t="s">
        <v>39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10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0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s="27" customFormat="1" ht="18" customHeight="1">
      <c r="A59" s="28">
        <v>44</v>
      </c>
      <c r="B59" s="29"/>
      <c r="C59" s="29"/>
      <c r="D59" s="29"/>
      <c r="E59" s="30"/>
      <c r="F59" s="31" t="s">
        <v>40</v>
      </c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3"/>
      <c r="AU59" s="34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6"/>
      <c r="BT59" s="34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6"/>
      <c r="CS59" s="34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6"/>
    </row>
    <row r="60" s="43" customFormat="1" ht="18" customHeight="1">
      <c r="A60" s="28">
        <v>45</v>
      </c>
      <c r="B60" s="29"/>
      <c r="C60" s="29"/>
      <c r="D60" s="29"/>
      <c r="E60" s="30"/>
      <c r="F60" s="40" t="s">
        <v>41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26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4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s="27" customFormat="1" ht="18" customHeight="1">
      <c r="A61" s="28">
        <v>46</v>
      </c>
      <c r="B61" s="29"/>
      <c r="C61" s="29"/>
      <c r="D61" s="29"/>
      <c r="E61" s="30"/>
      <c r="F61" s="31" t="s">
        <v>69</v>
      </c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3"/>
      <c r="AU61" s="34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6"/>
      <c r="BT61" s="34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6"/>
      <c r="CS61" s="34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6"/>
    </row>
    <row r="62" s="43" customFormat="1" ht="18" customHeight="1">
      <c r="A62" s="28">
        <v>47</v>
      </c>
      <c r="B62" s="29"/>
      <c r="C62" s="29"/>
      <c r="D62" s="29"/>
      <c r="E62" s="30"/>
      <c r="F62" s="40" t="s">
        <v>70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17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1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s="27" customFormat="1" ht="18" customHeight="1">
      <c r="A63" s="28">
        <v>48</v>
      </c>
      <c r="B63" s="29"/>
      <c r="C63" s="29"/>
      <c r="D63" s="29"/>
      <c r="E63" s="30"/>
      <c r="F63" s="31" t="s">
        <v>44</v>
      </c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3"/>
      <c r="AU63" s="34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6"/>
      <c r="BT63" s="34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6"/>
      <c r="CS63" s="34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6"/>
    </row>
    <row r="64" s="27" customFormat="1" ht="18" customHeight="1">
      <c r="A64" s="28">
        <v>49</v>
      </c>
      <c r="B64" s="29"/>
      <c r="C64" s="29"/>
      <c r="D64" s="29"/>
      <c r="E64" s="30"/>
      <c r="F64" s="40" t="s">
        <v>91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2"/>
      <c r="AU64" s="34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6"/>
      <c r="BT64" s="28">
        <v>39</v>
      </c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30"/>
      <c r="CS64" s="28">
        <v>20</v>
      </c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30"/>
    </row>
    <row r="65" s="43" customFormat="1" ht="18" customHeight="1">
      <c r="A65" s="28">
        <v>50</v>
      </c>
      <c r="B65" s="29"/>
      <c r="C65" s="29"/>
      <c r="D65" s="29"/>
      <c r="E65" s="30"/>
      <c r="F65" s="40" t="s">
        <v>60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22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7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s="43" customFormat="1" ht="18" customHeight="1">
      <c r="A66" s="31" t="s">
        <v>46</v>
      </c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3"/>
      <c r="AU66" s="34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6"/>
      <c r="BT66" s="34">
        <f>SUM(BT16:CR65)</f>
        <v>631</v>
      </c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6"/>
      <c r="CS66" s="34">
        <f>SUM(CS16:EK65)</f>
        <v>135</v>
      </c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6"/>
    </row>
    <row r="67" s="2" customFormat="1" ht="12.75" customHeight="1">
      <c r="B67" s="19"/>
      <c r="C67" s="19"/>
      <c r="D67" s="19"/>
      <c r="E67" s="19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BT67" s="2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</row>
    <row r="68" s="2" customFormat="1" ht="12.75" customHeight="1">
      <c r="A68" s="5" t="s">
        <v>47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44" t="s">
        <v>61</v>
      </c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23"/>
      <c r="DD68" s="23"/>
      <c r="DE68" s="23"/>
      <c r="DF68" s="23"/>
      <c r="DG68" s="23"/>
    </row>
    <row r="69" s="2" customForma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6" t="s">
        <v>49</v>
      </c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23"/>
      <c r="DD69" s="23"/>
      <c r="DE69" s="23"/>
      <c r="DF69" s="23"/>
      <c r="DG69" s="23"/>
    </row>
    <row r="70" s="9" customFormat="1">
      <c r="A70" s="47" t="s">
        <v>50</v>
      </c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J70" s="47" t="s">
        <v>51</v>
      </c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</row>
    <row r="71" s="20" customFormat="1" ht="12.75" customHeight="1">
      <c r="A71" s="46" t="s">
        <v>52</v>
      </c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5"/>
      <c r="AF71" s="45"/>
      <c r="AG71" s="45"/>
      <c r="AH71" s="45"/>
      <c r="AJ71" s="46" t="s">
        <v>53</v>
      </c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FE71" s="20" t="s">
        <v>54</v>
      </c>
    </row>
  </sheetData>
  <mergeCells count="278">
    <mergeCell ref="DQ2:EL2"/>
    <mergeCell ref="A4:EI4"/>
    <mergeCell ref="A6:FE6"/>
    <mergeCell ref="A8:FE8"/>
    <mergeCell ref="A10:W10"/>
    <mergeCell ref="X10:AW10"/>
    <mergeCell ref="DX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AT66"/>
    <mergeCell ref="AU66:BS66"/>
    <mergeCell ref="BT66:CR66"/>
    <mergeCell ref="CS66:EK66"/>
    <mergeCell ref="A68:AO68"/>
    <mergeCell ref="AP68:DB68"/>
    <mergeCell ref="AP69:DB69"/>
    <mergeCell ref="A70:AD70"/>
    <mergeCell ref="AJ70:BM70"/>
    <mergeCell ref="A71:AD71"/>
    <mergeCell ref="AJ71:BM71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49" zoomScale="100" workbookViewId="0">
      <selection activeCell="GL18" activeCellId="0" sqref="GL18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58" t="s">
        <v>0</v>
      </c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7.7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92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2" t="s">
        <v>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18"/>
      <c r="DU12" s="18"/>
      <c r="DV12" s="18"/>
      <c r="DW12" s="18"/>
      <c r="DX12" s="44" t="s">
        <v>8</v>
      </c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3" customFormat="1" ht="16.5" customHeight="1">
      <c r="A16" s="49">
        <v>1</v>
      </c>
      <c r="B16" s="50"/>
      <c r="C16" s="50"/>
      <c r="D16" s="50"/>
      <c r="E16" s="51"/>
      <c r="F16" s="52" t="s">
        <v>93</v>
      </c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4"/>
      <c r="AU16" s="49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1"/>
      <c r="BT16" s="49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1"/>
      <c r="CS16" s="49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1"/>
    </row>
    <row r="17" s="23" customFormat="1" ht="18.75" customHeight="1">
      <c r="A17" s="49">
        <v>2</v>
      </c>
      <c r="B17" s="50"/>
      <c r="C17" s="50"/>
      <c r="D17" s="50"/>
      <c r="E17" s="51"/>
      <c r="F17" s="55" t="s">
        <v>94</v>
      </c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7"/>
      <c r="AU17" s="49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1"/>
      <c r="BT17" s="49">
        <v>7</v>
      </c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1"/>
      <c r="CS17" s="49">
        <v>0</v>
      </c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1"/>
    </row>
    <row r="18" s="27" customFormat="1" ht="18" customHeight="1">
      <c r="A18" s="49">
        <v>3</v>
      </c>
      <c r="B18" s="50"/>
      <c r="C18" s="50"/>
      <c r="D18" s="50"/>
      <c r="E18" s="51"/>
      <c r="F18" s="31" t="s">
        <v>14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3"/>
      <c r="AU18" s="34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6"/>
      <c r="BT18" s="34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6"/>
      <c r="CS18" s="34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6"/>
    </row>
    <row r="19" s="43" customFormat="1" ht="18" customHeight="1">
      <c r="A19" s="49">
        <v>4</v>
      </c>
      <c r="B19" s="50"/>
      <c r="C19" s="50"/>
      <c r="D19" s="50"/>
      <c r="E19" s="51"/>
      <c r="F19" s="40" t="s">
        <v>15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28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4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27" customFormat="1" ht="18" customHeight="1">
      <c r="A20" s="49">
        <v>5</v>
      </c>
      <c r="B20" s="50"/>
      <c r="C20" s="50"/>
      <c r="D20" s="50"/>
      <c r="E20" s="51"/>
      <c r="F20" s="31" t="s">
        <v>16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43" customFormat="1" ht="18" customHeight="1">
      <c r="A21" s="49">
        <v>6</v>
      </c>
      <c r="B21" s="50"/>
      <c r="C21" s="50"/>
      <c r="D21" s="50"/>
      <c r="E21" s="51"/>
      <c r="F21" s="40" t="s">
        <v>17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41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0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49">
        <v>7</v>
      </c>
      <c r="B22" s="50"/>
      <c r="C22" s="50"/>
      <c r="D22" s="50"/>
      <c r="E22" s="51"/>
      <c r="F22" s="31" t="s">
        <v>19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34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6"/>
      <c r="BT22" s="34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6"/>
      <c r="CS22" s="34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6"/>
    </row>
    <row r="23" s="27" customFormat="1" ht="18" customHeight="1">
      <c r="A23" s="49">
        <v>8</v>
      </c>
      <c r="B23" s="50"/>
      <c r="C23" s="50"/>
      <c r="D23" s="50"/>
      <c r="E23" s="51"/>
      <c r="F23" s="40" t="s">
        <v>20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34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6"/>
      <c r="BT23" s="28">
        <v>27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0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49">
        <v>9</v>
      </c>
      <c r="B24" s="50"/>
      <c r="C24" s="50"/>
      <c r="D24" s="50"/>
      <c r="E24" s="51"/>
      <c r="F24" s="40" t="s">
        <v>95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5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2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18" customHeight="1">
      <c r="A25" s="49">
        <v>10</v>
      </c>
      <c r="B25" s="50"/>
      <c r="C25" s="50"/>
      <c r="D25" s="50"/>
      <c r="E25" s="51"/>
      <c r="F25" s="40" t="s">
        <v>96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1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0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43" customFormat="1" ht="18" customHeight="1">
      <c r="A26" s="49">
        <v>11</v>
      </c>
      <c r="B26" s="50"/>
      <c r="C26" s="50"/>
      <c r="D26" s="50"/>
      <c r="E26" s="51"/>
      <c r="F26" s="40" t="s">
        <v>97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5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4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27" customFormat="1" ht="18" customHeight="1">
      <c r="A27" s="49">
        <v>12</v>
      </c>
      <c r="B27" s="50"/>
      <c r="C27" s="50"/>
      <c r="D27" s="50"/>
      <c r="E27" s="51"/>
      <c r="F27" s="31" t="s">
        <v>84</v>
      </c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3"/>
      <c r="AU27" s="34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6"/>
      <c r="BT27" s="34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6"/>
      <c r="CS27" s="34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6"/>
    </row>
    <row r="28" s="43" customFormat="1" ht="18" customHeight="1">
      <c r="A28" s="49">
        <v>13</v>
      </c>
      <c r="B28" s="50"/>
      <c r="C28" s="50"/>
      <c r="D28" s="50"/>
      <c r="E28" s="51"/>
      <c r="F28" s="40" t="s">
        <v>85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7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0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43" customFormat="1" ht="18" customHeight="1">
      <c r="A29" s="49">
        <v>14</v>
      </c>
      <c r="B29" s="50"/>
      <c r="C29" s="50"/>
      <c r="D29" s="50"/>
      <c r="E29" s="51"/>
      <c r="F29" s="31" t="s">
        <v>98</v>
      </c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3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43" customFormat="1" ht="18" customHeight="1">
      <c r="A30" s="49">
        <v>15</v>
      </c>
      <c r="B30" s="50"/>
      <c r="C30" s="50"/>
      <c r="D30" s="50"/>
      <c r="E30" s="51"/>
      <c r="F30" s="40" t="s">
        <v>99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3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0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27" customFormat="1" ht="18" customHeight="1">
      <c r="A31" s="49">
        <v>16</v>
      </c>
      <c r="B31" s="50"/>
      <c r="C31" s="50"/>
      <c r="D31" s="50"/>
      <c r="E31" s="51"/>
      <c r="F31" s="31" t="s">
        <v>21</v>
      </c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3"/>
      <c r="AU31" s="34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6"/>
      <c r="BT31" s="34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6"/>
      <c r="CS31" s="34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6"/>
    </row>
    <row r="32" s="27" customFormat="1" ht="18" customHeight="1">
      <c r="A32" s="49">
        <v>17</v>
      </c>
      <c r="B32" s="50"/>
      <c r="C32" s="50"/>
      <c r="D32" s="50"/>
      <c r="E32" s="51"/>
      <c r="F32" s="40" t="s">
        <v>22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34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6"/>
      <c r="BT32" s="28">
        <v>23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5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43" customFormat="1" ht="18" customHeight="1">
      <c r="A33" s="49">
        <v>18</v>
      </c>
      <c r="B33" s="50"/>
      <c r="C33" s="50"/>
      <c r="D33" s="50"/>
      <c r="E33" s="51"/>
      <c r="F33" s="40" t="s">
        <v>100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1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0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27" customFormat="1" ht="18" customHeight="1">
      <c r="A34" s="49">
        <v>19</v>
      </c>
      <c r="B34" s="50"/>
      <c r="C34" s="50"/>
      <c r="D34" s="50"/>
      <c r="E34" s="51"/>
      <c r="F34" s="31" t="s">
        <v>65</v>
      </c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3"/>
      <c r="AU34" s="34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6"/>
      <c r="BT34" s="34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6"/>
      <c r="CS34" s="34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6"/>
    </row>
    <row r="35" s="27" customFormat="1" ht="18" customHeight="1">
      <c r="A35" s="49">
        <v>20</v>
      </c>
      <c r="B35" s="50"/>
      <c r="C35" s="50"/>
      <c r="D35" s="50"/>
      <c r="E35" s="51"/>
      <c r="F35" s="40" t="s">
        <v>66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43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6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s="43" customFormat="1" ht="18" customHeight="1">
      <c r="A36" s="49">
        <v>21</v>
      </c>
      <c r="B36" s="50"/>
      <c r="C36" s="50"/>
      <c r="D36" s="50"/>
      <c r="E36" s="51"/>
      <c r="F36" s="40" t="s">
        <v>72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5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9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27" customFormat="1" ht="18" customHeight="1">
      <c r="A37" s="49">
        <v>22</v>
      </c>
      <c r="B37" s="50"/>
      <c r="C37" s="50"/>
      <c r="D37" s="50"/>
      <c r="E37" s="51"/>
      <c r="F37" s="31" t="s">
        <v>73</v>
      </c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3"/>
      <c r="AU37" s="34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6"/>
      <c r="BT37" s="34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6"/>
      <c r="CS37" s="34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6"/>
    </row>
    <row r="38" s="27" customFormat="1" ht="18" customHeight="1">
      <c r="A38" s="49">
        <v>23</v>
      </c>
      <c r="B38" s="50"/>
      <c r="C38" s="50"/>
      <c r="D38" s="50"/>
      <c r="E38" s="51"/>
      <c r="F38" s="40" t="s">
        <v>74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25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1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s="43" customFormat="1" ht="18" customHeight="1">
      <c r="A39" s="49">
        <v>24</v>
      </c>
      <c r="B39" s="50"/>
      <c r="C39" s="50"/>
      <c r="D39" s="50"/>
      <c r="E39" s="51"/>
      <c r="F39" s="40" t="s">
        <v>101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1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0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s="27" customFormat="1" ht="18" customHeight="1">
      <c r="A40" s="49">
        <v>25</v>
      </c>
      <c r="B40" s="50"/>
      <c r="C40" s="50"/>
      <c r="D40" s="50"/>
      <c r="E40" s="51"/>
      <c r="F40" s="31" t="s">
        <v>23</v>
      </c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3"/>
      <c r="AU40" s="34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6"/>
      <c r="BT40" s="34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6"/>
      <c r="CS40" s="34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6"/>
    </row>
    <row r="41" s="43" customFormat="1" ht="18" customHeight="1">
      <c r="A41" s="49">
        <v>26</v>
      </c>
      <c r="B41" s="50"/>
      <c r="C41" s="50"/>
      <c r="D41" s="50"/>
      <c r="E41" s="51"/>
      <c r="F41" s="40" t="s">
        <v>24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12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0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27" customFormat="1" ht="18" customHeight="1">
      <c r="A42" s="49">
        <v>27</v>
      </c>
      <c r="B42" s="50"/>
      <c r="C42" s="50"/>
      <c r="D42" s="50"/>
      <c r="E42" s="51"/>
      <c r="F42" s="31" t="s">
        <v>25</v>
      </c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3"/>
      <c r="AU42" s="34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6"/>
      <c r="BT42" s="34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6"/>
      <c r="CS42" s="34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6"/>
    </row>
    <row r="43" s="43" customFormat="1" ht="18" customHeight="1">
      <c r="A43" s="49">
        <v>28</v>
      </c>
      <c r="B43" s="50"/>
      <c r="C43" s="50"/>
      <c r="D43" s="50"/>
      <c r="E43" s="51"/>
      <c r="F43" s="40" t="s">
        <v>26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44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18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27" customFormat="1" ht="18" customHeight="1">
      <c r="A44" s="49">
        <v>29</v>
      </c>
      <c r="B44" s="50"/>
      <c r="C44" s="50"/>
      <c r="D44" s="50"/>
      <c r="E44" s="51"/>
      <c r="F44" s="31" t="s">
        <v>27</v>
      </c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3"/>
      <c r="AU44" s="34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6"/>
      <c r="BT44" s="34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6"/>
      <c r="CS44" s="34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6"/>
    </row>
    <row r="45" s="43" customFormat="1" ht="18" customHeight="1">
      <c r="A45" s="49">
        <v>30</v>
      </c>
      <c r="B45" s="50"/>
      <c r="C45" s="50"/>
      <c r="D45" s="50"/>
      <c r="E45" s="51"/>
      <c r="F45" s="40" t="s">
        <v>28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37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3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27" customFormat="1" ht="18" customHeight="1">
      <c r="A46" s="49">
        <v>31</v>
      </c>
      <c r="B46" s="50"/>
      <c r="C46" s="50"/>
      <c r="D46" s="50"/>
      <c r="E46" s="51"/>
      <c r="F46" s="31" t="s">
        <v>29</v>
      </c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3"/>
      <c r="AU46" s="34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6"/>
      <c r="BT46" s="34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6"/>
      <c r="CS46" s="34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6"/>
    </row>
    <row r="47" s="43" customFormat="1" ht="18" customHeight="1">
      <c r="A47" s="49">
        <v>32</v>
      </c>
      <c r="B47" s="50"/>
      <c r="C47" s="50"/>
      <c r="D47" s="50"/>
      <c r="E47" s="51"/>
      <c r="F47" s="40" t="s">
        <v>30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56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8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27" customFormat="1" ht="18" customHeight="1">
      <c r="A48" s="49">
        <v>33</v>
      </c>
      <c r="B48" s="50"/>
      <c r="C48" s="50"/>
      <c r="D48" s="50"/>
      <c r="E48" s="51"/>
      <c r="F48" s="31" t="s">
        <v>67</v>
      </c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3"/>
      <c r="AU48" s="34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6"/>
      <c r="BT48" s="34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6"/>
      <c r="CS48" s="34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6"/>
    </row>
    <row r="49" s="43" customFormat="1" ht="18" customHeight="1">
      <c r="A49" s="49">
        <v>34</v>
      </c>
      <c r="B49" s="50"/>
      <c r="C49" s="50"/>
      <c r="D49" s="50"/>
      <c r="E49" s="51"/>
      <c r="F49" s="40" t="s">
        <v>68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28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>
        <v>12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0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27" customFormat="1" ht="18" customHeight="1">
      <c r="A50" s="49">
        <v>35</v>
      </c>
      <c r="B50" s="50"/>
      <c r="C50" s="50"/>
      <c r="D50" s="50"/>
      <c r="E50" s="51"/>
      <c r="F50" s="31" t="s">
        <v>75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3"/>
      <c r="AU50" s="34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6"/>
      <c r="BT50" s="34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6"/>
      <c r="CS50" s="34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6"/>
    </row>
    <row r="51" s="27" customFormat="1" ht="18" customHeight="1">
      <c r="A51" s="49">
        <v>36</v>
      </c>
      <c r="B51" s="50"/>
      <c r="C51" s="50"/>
      <c r="D51" s="50"/>
      <c r="E51" s="51"/>
      <c r="F51" s="40" t="s">
        <v>76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13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0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27" customFormat="1" ht="18" customHeight="1">
      <c r="A52" s="49">
        <v>37</v>
      </c>
      <c r="B52" s="50"/>
      <c r="C52" s="50"/>
      <c r="D52" s="50"/>
      <c r="E52" s="51"/>
      <c r="F52" s="31" t="s">
        <v>31</v>
      </c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3"/>
      <c r="AU52" s="34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6"/>
      <c r="BT52" s="34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6"/>
      <c r="CS52" s="34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6"/>
    </row>
    <row r="53" s="43" customFormat="1" ht="18" customHeight="1">
      <c r="A53" s="49">
        <v>38</v>
      </c>
      <c r="B53" s="50"/>
      <c r="C53" s="50"/>
      <c r="D53" s="50"/>
      <c r="E53" s="51"/>
      <c r="F53" s="40" t="s">
        <v>32</v>
      </c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2"/>
      <c r="AU53" s="28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30"/>
      <c r="BT53" s="28">
        <v>28</v>
      </c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30"/>
      <c r="CS53" s="28">
        <v>1</v>
      </c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30"/>
    </row>
    <row r="54" s="27" customFormat="1" ht="18" customHeight="1">
      <c r="A54" s="49">
        <v>39</v>
      </c>
      <c r="B54" s="50"/>
      <c r="C54" s="50"/>
      <c r="D54" s="50"/>
      <c r="E54" s="51"/>
      <c r="F54" s="31" t="s">
        <v>77</v>
      </c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3"/>
      <c r="AU54" s="34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6"/>
      <c r="BT54" s="34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6"/>
      <c r="CS54" s="34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6"/>
    </row>
    <row r="55" s="43" customFormat="1" ht="18" customHeight="1">
      <c r="A55" s="49">
        <v>40</v>
      </c>
      <c r="B55" s="50"/>
      <c r="C55" s="50"/>
      <c r="D55" s="50"/>
      <c r="E55" s="51"/>
      <c r="F55" s="40" t="s">
        <v>78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25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2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s="27" customFormat="1" ht="18" customHeight="1">
      <c r="A56" s="49">
        <v>41</v>
      </c>
      <c r="B56" s="50"/>
      <c r="C56" s="50"/>
      <c r="D56" s="50"/>
      <c r="E56" s="51"/>
      <c r="F56" s="31" t="s">
        <v>33</v>
      </c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3"/>
      <c r="AU56" s="34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6"/>
      <c r="BT56" s="34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6"/>
      <c r="CS56" s="34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6"/>
    </row>
    <row r="57" s="43" customFormat="1" ht="18" customHeight="1">
      <c r="A57" s="49">
        <v>42</v>
      </c>
      <c r="B57" s="50"/>
      <c r="C57" s="50"/>
      <c r="D57" s="50"/>
      <c r="E57" s="51"/>
      <c r="F57" s="40" t="s">
        <v>34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>
        <v>70</v>
      </c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>
        <v>8</v>
      </c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43" customFormat="1" ht="18" customHeight="1">
      <c r="A58" s="49">
        <v>43</v>
      </c>
      <c r="B58" s="50"/>
      <c r="C58" s="50"/>
      <c r="D58" s="50"/>
      <c r="E58" s="51"/>
      <c r="F58" s="31" t="s">
        <v>102</v>
      </c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3"/>
      <c r="AU58" s="28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s="43" customFormat="1" ht="18" customHeight="1">
      <c r="A59" s="49">
        <v>44</v>
      </c>
      <c r="B59" s="50"/>
      <c r="C59" s="50"/>
      <c r="D59" s="50"/>
      <c r="E59" s="51"/>
      <c r="F59" s="40" t="s">
        <v>103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2"/>
      <c r="AU59" s="28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30"/>
      <c r="BT59" s="28">
        <v>15</v>
      </c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30"/>
      <c r="CS59" s="28">
        <v>3</v>
      </c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30"/>
    </row>
    <row r="60" s="27" customFormat="1" ht="18" customHeight="1">
      <c r="A60" s="49">
        <v>45</v>
      </c>
      <c r="B60" s="50"/>
      <c r="C60" s="50"/>
      <c r="D60" s="50"/>
      <c r="E60" s="51"/>
      <c r="F60" s="31" t="s">
        <v>35</v>
      </c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3"/>
      <c r="AU60" s="34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6"/>
      <c r="BT60" s="34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6"/>
      <c r="CS60" s="34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6"/>
    </row>
    <row r="61" s="27" customFormat="1" ht="18" customHeight="1">
      <c r="A61" s="49">
        <v>46</v>
      </c>
      <c r="B61" s="50"/>
      <c r="C61" s="50"/>
      <c r="D61" s="50"/>
      <c r="E61" s="51"/>
      <c r="F61" s="40" t="s">
        <v>36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2"/>
      <c r="AU61" s="28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>
        <v>45</v>
      </c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>
        <v>16</v>
      </c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s="43" customFormat="1" ht="18" customHeight="1">
      <c r="A62" s="49">
        <v>47</v>
      </c>
      <c r="B62" s="50"/>
      <c r="C62" s="50"/>
      <c r="D62" s="50"/>
      <c r="E62" s="51"/>
      <c r="F62" s="40" t="s">
        <v>79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2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0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s="43" customFormat="1" ht="18" customHeight="1">
      <c r="A63" s="49">
        <v>48</v>
      </c>
      <c r="B63" s="50"/>
      <c r="C63" s="50"/>
      <c r="D63" s="50"/>
      <c r="E63" s="51"/>
      <c r="F63" s="40" t="s">
        <v>104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28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30"/>
      <c r="BT63" s="28">
        <v>16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11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s="43" customFormat="1" ht="18" customHeight="1">
      <c r="A64" s="49">
        <v>49</v>
      </c>
      <c r="B64" s="50"/>
      <c r="C64" s="50"/>
      <c r="D64" s="50"/>
      <c r="E64" s="51"/>
      <c r="F64" s="31" t="s">
        <v>38</v>
      </c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3"/>
      <c r="AU64" s="28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30"/>
      <c r="BT64" s="28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30"/>
      <c r="CS64" s="28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30"/>
    </row>
    <row r="65" s="43" customFormat="1" ht="18" customHeight="1">
      <c r="A65" s="49">
        <v>50</v>
      </c>
      <c r="B65" s="50"/>
      <c r="C65" s="50"/>
      <c r="D65" s="50"/>
      <c r="E65" s="51"/>
      <c r="F65" s="40" t="s">
        <v>39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15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0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s="43" customFormat="1" ht="18" customHeight="1">
      <c r="A66" s="49">
        <v>51</v>
      </c>
      <c r="B66" s="50"/>
      <c r="C66" s="50"/>
      <c r="D66" s="50"/>
      <c r="E66" s="51"/>
      <c r="F66" s="40" t="s">
        <v>105</v>
      </c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2"/>
      <c r="AU66" s="28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30"/>
      <c r="BT66" s="28">
        <v>3</v>
      </c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30"/>
      <c r="CS66" s="28">
        <v>9</v>
      </c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30"/>
    </row>
    <row r="67" s="27" customFormat="1" ht="18" customHeight="1">
      <c r="A67" s="49">
        <v>52</v>
      </c>
      <c r="B67" s="50"/>
      <c r="C67" s="50"/>
      <c r="D67" s="50"/>
      <c r="E67" s="51"/>
      <c r="F67" s="31" t="s">
        <v>40</v>
      </c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3"/>
      <c r="AU67" s="34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6"/>
      <c r="BT67" s="34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6"/>
      <c r="CS67" s="34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6"/>
    </row>
    <row r="68" s="43" customFormat="1" ht="18" customHeight="1">
      <c r="A68" s="49">
        <v>53</v>
      </c>
      <c r="B68" s="50"/>
      <c r="C68" s="50"/>
      <c r="D68" s="50"/>
      <c r="E68" s="51"/>
      <c r="F68" s="40" t="s">
        <v>41</v>
      </c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2"/>
      <c r="AU68" s="28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30"/>
      <c r="BT68" s="28">
        <v>29</v>
      </c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30"/>
      <c r="CS68" s="28">
        <v>9</v>
      </c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30"/>
    </row>
    <row r="69" s="27" customFormat="1" ht="18" customHeight="1">
      <c r="A69" s="49">
        <v>54</v>
      </c>
      <c r="B69" s="50"/>
      <c r="C69" s="50"/>
      <c r="D69" s="50"/>
      <c r="E69" s="51"/>
      <c r="F69" s="31" t="s">
        <v>69</v>
      </c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3"/>
      <c r="AU69" s="34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6"/>
      <c r="BT69" s="34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6"/>
      <c r="CS69" s="34"/>
      <c r="CT69" s="35"/>
      <c r="CU69" s="35"/>
      <c r="CV69" s="35"/>
      <c r="CW69" s="35"/>
      <c r="CX69" s="35"/>
      <c r="CY69" s="35"/>
      <c r="CZ69" s="35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5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6"/>
    </row>
    <row r="70" s="43" customFormat="1" ht="18" customHeight="1">
      <c r="A70" s="49">
        <v>55</v>
      </c>
      <c r="B70" s="50"/>
      <c r="C70" s="50"/>
      <c r="D70" s="50"/>
      <c r="E70" s="51"/>
      <c r="F70" s="40" t="s">
        <v>70</v>
      </c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2"/>
      <c r="AU70" s="28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30"/>
      <c r="BT70" s="28">
        <v>24</v>
      </c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30"/>
      <c r="CS70" s="28">
        <v>3</v>
      </c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30"/>
    </row>
    <row r="71" s="43" customFormat="1" ht="18" customHeight="1">
      <c r="A71" s="49">
        <v>56</v>
      </c>
      <c r="B71" s="50"/>
      <c r="C71" s="50"/>
      <c r="D71" s="50"/>
      <c r="E71" s="51"/>
      <c r="F71" s="31" t="s">
        <v>42</v>
      </c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3"/>
      <c r="AU71" s="28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30"/>
      <c r="BT71" s="28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30"/>
      <c r="CS71" s="28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30"/>
    </row>
    <row r="72" s="43" customFormat="1" ht="18" customHeight="1">
      <c r="A72" s="49">
        <v>57</v>
      </c>
      <c r="B72" s="50"/>
      <c r="C72" s="50"/>
      <c r="D72" s="50"/>
      <c r="E72" s="51"/>
      <c r="F72" s="40" t="s">
        <v>43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17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2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s="27" customFormat="1" ht="18" customHeight="1">
      <c r="A73" s="49">
        <v>58</v>
      </c>
      <c r="B73" s="50"/>
      <c r="C73" s="50"/>
      <c r="D73" s="50"/>
      <c r="E73" s="51"/>
      <c r="F73" s="31" t="s">
        <v>44</v>
      </c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3"/>
      <c r="AU73" s="34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6"/>
      <c r="BT73" s="34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6"/>
      <c r="CS73" s="34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6"/>
    </row>
    <row r="74" s="27" customFormat="1" ht="18" customHeight="1">
      <c r="A74" s="49">
        <v>59</v>
      </c>
      <c r="B74" s="50"/>
      <c r="C74" s="50"/>
      <c r="D74" s="50"/>
      <c r="E74" s="51"/>
      <c r="F74" s="40" t="s">
        <v>45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2"/>
      <c r="AU74" s="28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30"/>
      <c r="BT74" s="28">
        <v>17</v>
      </c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30"/>
      <c r="CS74" s="28">
        <v>11</v>
      </c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30"/>
    </row>
    <row r="75" s="43" customFormat="1" ht="18" customHeight="1">
      <c r="A75" s="49">
        <v>60</v>
      </c>
      <c r="B75" s="50"/>
      <c r="C75" s="50"/>
      <c r="D75" s="50"/>
      <c r="E75" s="51"/>
      <c r="F75" s="40" t="s">
        <v>60</v>
      </c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2"/>
      <c r="AU75" s="28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30"/>
      <c r="BT75" s="28">
        <v>23</v>
      </c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30"/>
      <c r="CS75" s="28">
        <v>10</v>
      </c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30"/>
    </row>
    <row r="76" s="43" customFormat="1" ht="18" customHeight="1">
      <c r="A76" s="31" t="s">
        <v>46</v>
      </c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3"/>
      <c r="AU76" s="34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6"/>
      <c r="BT76" s="34">
        <f>SUM(BT17:CR75)</f>
        <v>725</v>
      </c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6"/>
      <c r="CS76" s="34">
        <f>SUM(CS17:EK75)</f>
        <v>145</v>
      </c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6"/>
    </row>
    <row r="77" s="2" customFormat="1" ht="12.75" customHeight="1">
      <c r="B77" s="19"/>
      <c r="C77" s="19"/>
      <c r="D77" s="19"/>
      <c r="E77" s="19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BT77" s="2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</row>
    <row r="78" s="2" customFormat="1" ht="12.75" customHeight="1">
      <c r="A78" s="5" t="s">
        <v>47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44" t="s">
        <v>61</v>
      </c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/>
      <c r="DA78" s="44"/>
      <c r="DB78" s="44"/>
      <c r="DC78" s="23"/>
      <c r="DD78" s="23"/>
      <c r="DE78" s="23"/>
      <c r="DF78" s="23"/>
      <c r="DG78" s="23"/>
    </row>
    <row r="79" s="2" customForma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6" t="s">
        <v>49</v>
      </c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23"/>
      <c r="DD79" s="23"/>
      <c r="DE79" s="23"/>
      <c r="DF79" s="23"/>
      <c r="DG79" s="23"/>
    </row>
    <row r="80" s="9" customFormat="1">
      <c r="A80" s="47" t="s">
        <v>50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J80" s="47" t="s">
        <v>51</v>
      </c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</row>
    <row r="81" s="20" customFormat="1" ht="12.75" customHeight="1">
      <c r="A81" s="46" t="s">
        <v>52</v>
      </c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5"/>
      <c r="AF81" s="45"/>
      <c r="AG81" s="45"/>
      <c r="AH81" s="45"/>
      <c r="AJ81" s="46" t="s">
        <v>53</v>
      </c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5"/>
      <c r="BO81" s="45"/>
      <c r="BP81" s="45"/>
      <c r="BQ81" s="45"/>
      <c r="BR81" s="45"/>
      <c r="BS81" s="45"/>
      <c r="BT81" s="45"/>
      <c r="BU81" s="45"/>
      <c r="BV81" s="45"/>
      <c r="BW81" s="45"/>
      <c r="BX81" s="45"/>
      <c r="BY81" s="45"/>
      <c r="BZ81" s="45"/>
      <c r="CA81" s="45"/>
      <c r="CB81" s="45"/>
      <c r="CS81" s="20"/>
      <c r="FE81" s="20" t="s">
        <v>54</v>
      </c>
    </row>
    <row r="82" ht="12.75" customHeight="1">
      <c r="BT82" s="1"/>
      <c r="CS82" s="1"/>
    </row>
    <row r="83" ht="12.75" customHeight="1">
      <c r="BT83" s="1"/>
      <c r="CS83" s="1"/>
    </row>
    <row r="84" ht="12.75" customHeight="1">
      <c r="BT84" s="1"/>
      <c r="CS84" s="1"/>
    </row>
    <row r="86" ht="12.75" customHeight="1">
      <c r="BT86" s="1"/>
      <c r="CS86" s="1"/>
    </row>
    <row r="87" ht="12.75" customHeight="1">
      <c r="BT87" s="1"/>
      <c r="CS87" s="1"/>
    </row>
    <row r="88" ht="12.75" customHeight="1">
      <c r="BT88" s="1"/>
      <c r="CS88" s="1"/>
    </row>
    <row r="90" ht="12.75" customHeight="1">
      <c r="BT90" s="1"/>
      <c r="CS90" s="1"/>
    </row>
  </sheetData>
  <mergeCells count="328">
    <mergeCell ref="DQ2:EL2"/>
    <mergeCell ref="A4:EF4"/>
    <mergeCell ref="A6:FE6"/>
    <mergeCell ref="A8:FE8"/>
    <mergeCell ref="A10:W10"/>
    <mergeCell ref="X10:AW10"/>
    <mergeCell ref="DX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AT76"/>
    <mergeCell ref="AU76:BS76"/>
    <mergeCell ref="BT76:CR76"/>
    <mergeCell ref="CS76:EK76"/>
    <mergeCell ref="A78:AO78"/>
    <mergeCell ref="AP78:DB78"/>
    <mergeCell ref="AP79:DB79"/>
    <mergeCell ref="A80:AD80"/>
    <mergeCell ref="AJ80:BM80"/>
    <mergeCell ref="A81:AD81"/>
    <mergeCell ref="AJ81:BM81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10" zoomScale="100" workbookViewId="0">
      <selection activeCell="CS104" activeCellId="0" sqref="CS104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58" t="s">
        <v>0</v>
      </c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30.7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106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2" t="s">
        <v>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18"/>
      <c r="DU12" s="18"/>
      <c r="DV12" s="18"/>
      <c r="DW12" s="18"/>
      <c r="DX12" s="44" t="s">
        <v>8</v>
      </c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5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27" customFormat="1" ht="18" customHeight="1">
      <c r="A16" s="28">
        <v>1</v>
      </c>
      <c r="B16" s="29"/>
      <c r="C16" s="29"/>
      <c r="D16" s="29"/>
      <c r="E16" s="30"/>
      <c r="F16" s="31" t="s">
        <v>93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27" customFormat="1" ht="18" customHeight="1">
      <c r="A17" s="28">
        <v>2</v>
      </c>
      <c r="B17" s="29"/>
      <c r="C17" s="29"/>
      <c r="D17" s="29"/>
      <c r="E17" s="30"/>
      <c r="F17" s="40" t="s">
        <v>94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2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8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107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4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4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27" customFormat="1" ht="18" customHeight="1">
      <c r="A19" s="28">
        <v>4</v>
      </c>
      <c r="B19" s="29"/>
      <c r="C19" s="29"/>
      <c r="D19" s="29"/>
      <c r="E19" s="30"/>
      <c r="F19" s="31" t="s">
        <v>108</v>
      </c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3"/>
      <c r="AU19" s="34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6"/>
      <c r="BT19" s="34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6"/>
      <c r="CS19" s="34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6"/>
    </row>
    <row r="20" s="43" customFormat="1" ht="18" customHeight="1">
      <c r="A20" s="28">
        <v>5</v>
      </c>
      <c r="B20" s="29"/>
      <c r="C20" s="29"/>
      <c r="D20" s="29"/>
      <c r="E20" s="30"/>
      <c r="F20" s="40" t="s">
        <v>109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2"/>
      <c r="AU20" s="28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30"/>
      <c r="BT20" s="28">
        <v>19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30"/>
      <c r="CS20" s="28">
        <v>85</v>
      </c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30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110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2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0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28">
        <v>7</v>
      </c>
      <c r="B22" s="29"/>
      <c r="C22" s="29"/>
      <c r="D22" s="29"/>
      <c r="E22" s="30"/>
      <c r="F22" s="31" t="s">
        <v>14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34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6"/>
      <c r="BT22" s="34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6"/>
      <c r="CS22" s="34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6"/>
    </row>
    <row r="23" s="27" customFormat="1" ht="18" customHeight="1">
      <c r="A23" s="28">
        <v>8</v>
      </c>
      <c r="B23" s="29"/>
      <c r="C23" s="29"/>
      <c r="D23" s="29"/>
      <c r="E23" s="30"/>
      <c r="F23" s="40" t="s">
        <v>15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4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5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28">
        <v>9</v>
      </c>
      <c r="B24" s="29"/>
      <c r="C24" s="29"/>
      <c r="D24" s="29"/>
      <c r="E24" s="30"/>
      <c r="F24" s="40" t="s">
        <v>111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20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20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18" customHeight="1">
      <c r="A25" s="28">
        <v>10</v>
      </c>
      <c r="B25" s="29"/>
      <c r="C25" s="29"/>
      <c r="D25" s="29"/>
      <c r="E25" s="30"/>
      <c r="F25" s="40" t="s">
        <v>112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2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4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27" customFormat="1" ht="18" customHeight="1">
      <c r="A26" s="28">
        <v>11</v>
      </c>
      <c r="B26" s="29"/>
      <c r="C26" s="29"/>
      <c r="D26" s="29"/>
      <c r="E26" s="30"/>
      <c r="F26" s="31" t="s">
        <v>16</v>
      </c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3"/>
      <c r="AU26" s="34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6"/>
      <c r="BT26" s="34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6"/>
      <c r="CS26" s="34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6"/>
    </row>
    <row r="27" s="27" customFormat="1" ht="18" customHeight="1">
      <c r="A27" s="28">
        <v>12</v>
      </c>
      <c r="B27" s="29"/>
      <c r="C27" s="29"/>
      <c r="D27" s="29"/>
      <c r="E27" s="30"/>
      <c r="F27" s="40" t="s">
        <v>17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5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8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43" customFormat="1" ht="18" customHeight="1">
      <c r="A28" s="28">
        <v>13</v>
      </c>
      <c r="B28" s="29"/>
      <c r="C28" s="29"/>
      <c r="D28" s="29"/>
      <c r="E28" s="30"/>
      <c r="F28" s="40" t="s">
        <v>113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2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9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s="43" customFormat="1" ht="18" customHeight="1">
      <c r="A29" s="28">
        <v>14</v>
      </c>
      <c r="B29" s="29"/>
      <c r="C29" s="29"/>
      <c r="D29" s="29"/>
      <c r="E29" s="30"/>
      <c r="F29" s="40" t="s">
        <v>114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2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0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s="27" customFormat="1" ht="18" customHeight="1">
      <c r="A30" s="28">
        <v>15</v>
      </c>
      <c r="B30" s="29"/>
      <c r="C30" s="29"/>
      <c r="D30" s="29"/>
      <c r="E30" s="30"/>
      <c r="F30" s="31" t="s">
        <v>19</v>
      </c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3"/>
      <c r="AU30" s="34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6"/>
      <c r="BT30" s="34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6"/>
      <c r="CS30" s="34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6"/>
    </row>
    <row r="31" s="27" customFormat="1" ht="18" customHeight="1">
      <c r="A31" s="28">
        <v>16</v>
      </c>
      <c r="B31" s="29"/>
      <c r="C31" s="29"/>
      <c r="D31" s="29"/>
      <c r="E31" s="30"/>
      <c r="F31" s="40" t="s">
        <v>20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2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3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43" customFormat="1" ht="18" customHeight="1">
      <c r="A32" s="28">
        <v>17</v>
      </c>
      <c r="B32" s="29"/>
      <c r="C32" s="29"/>
      <c r="D32" s="29"/>
      <c r="E32" s="30"/>
      <c r="F32" s="40" t="s">
        <v>96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2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2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43" customFormat="1" ht="18" customHeight="1">
      <c r="A33" s="28">
        <v>18</v>
      </c>
      <c r="B33" s="29"/>
      <c r="C33" s="29"/>
      <c r="D33" s="29"/>
      <c r="E33" s="30"/>
      <c r="F33" s="40" t="s">
        <v>97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4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4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43" customFormat="1" ht="18" customHeight="1">
      <c r="A34" s="28">
        <v>19</v>
      </c>
      <c r="B34" s="29"/>
      <c r="C34" s="29"/>
      <c r="D34" s="29"/>
      <c r="E34" s="30"/>
      <c r="F34" s="40" t="s">
        <v>95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1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1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s="27" customFormat="1" ht="18" customHeight="1">
      <c r="A35" s="28">
        <v>20</v>
      </c>
      <c r="B35" s="29"/>
      <c r="C35" s="29"/>
      <c r="D35" s="29"/>
      <c r="E35" s="30"/>
      <c r="F35" s="31" t="s">
        <v>84</v>
      </c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3"/>
      <c r="AU35" s="34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6"/>
      <c r="BT35" s="34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6"/>
      <c r="CS35" s="34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6"/>
    </row>
    <row r="36" s="43" customFormat="1" ht="18" customHeight="1">
      <c r="A36" s="28">
        <v>21</v>
      </c>
      <c r="B36" s="29"/>
      <c r="C36" s="29"/>
      <c r="D36" s="29"/>
      <c r="E36" s="30"/>
      <c r="F36" s="40" t="s">
        <v>115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16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14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s="43" customFormat="1" ht="18" customHeight="1">
      <c r="A37" s="28">
        <v>22</v>
      </c>
      <c r="B37" s="29"/>
      <c r="C37" s="29"/>
      <c r="D37" s="29"/>
      <c r="E37" s="30"/>
      <c r="F37" s="40" t="s">
        <v>116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21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21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s="43" customFormat="1" ht="18" customHeight="1">
      <c r="A38" s="28">
        <v>23</v>
      </c>
      <c r="B38" s="29"/>
      <c r="C38" s="29"/>
      <c r="D38" s="29"/>
      <c r="E38" s="30"/>
      <c r="F38" s="40" t="s">
        <v>117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4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3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s="27" customFormat="1" ht="18" customHeight="1">
      <c r="A39" s="28">
        <v>24</v>
      </c>
      <c r="B39" s="29"/>
      <c r="C39" s="29"/>
      <c r="D39" s="29"/>
      <c r="E39" s="30"/>
      <c r="F39" s="31" t="s">
        <v>21</v>
      </c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3"/>
      <c r="AU39" s="34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6"/>
      <c r="BT39" s="34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6"/>
      <c r="CS39" s="34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6"/>
    </row>
    <row r="40" s="27" customFormat="1" ht="18" customHeight="1">
      <c r="A40" s="28">
        <v>25</v>
      </c>
      <c r="B40" s="29"/>
      <c r="C40" s="29"/>
      <c r="D40" s="29"/>
      <c r="E40" s="30"/>
      <c r="F40" s="40" t="s">
        <v>22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6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14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s="43" customFormat="1" ht="18" customHeight="1">
      <c r="A41" s="28">
        <v>26</v>
      </c>
      <c r="B41" s="29"/>
      <c r="C41" s="29"/>
      <c r="D41" s="29"/>
      <c r="E41" s="30"/>
      <c r="F41" s="40" t="s">
        <v>100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9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4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s="43" customFormat="1" ht="18" customHeight="1">
      <c r="A42" s="28">
        <v>27</v>
      </c>
      <c r="B42" s="29"/>
      <c r="C42" s="29"/>
      <c r="D42" s="29"/>
      <c r="E42" s="30"/>
      <c r="F42" s="40" t="s">
        <v>118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0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0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s="43" customFormat="1" ht="18" customHeight="1">
      <c r="A43" s="28">
        <v>28</v>
      </c>
      <c r="B43" s="29"/>
      <c r="C43" s="29"/>
      <c r="D43" s="29"/>
      <c r="E43" s="30"/>
      <c r="F43" s="40" t="s">
        <v>119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13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13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s="27" customFormat="1" ht="18" customHeight="1">
      <c r="A44" s="28">
        <v>29</v>
      </c>
      <c r="B44" s="29"/>
      <c r="C44" s="29"/>
      <c r="D44" s="29"/>
      <c r="E44" s="30"/>
      <c r="F44" s="31" t="s">
        <v>65</v>
      </c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3"/>
      <c r="AU44" s="34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6"/>
      <c r="BT44" s="34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6"/>
      <c r="CS44" s="34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6"/>
    </row>
    <row r="45" s="43" customFormat="1" ht="18" customHeight="1">
      <c r="A45" s="28">
        <v>30</v>
      </c>
      <c r="B45" s="29"/>
      <c r="C45" s="29"/>
      <c r="D45" s="29"/>
      <c r="E45" s="30"/>
      <c r="F45" s="40" t="s">
        <v>66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9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9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s="27" customFormat="1" ht="18" customHeight="1">
      <c r="A46" s="28">
        <v>31</v>
      </c>
      <c r="B46" s="29"/>
      <c r="C46" s="29"/>
      <c r="D46" s="29"/>
      <c r="E46" s="30"/>
      <c r="F46" s="31" t="s">
        <v>73</v>
      </c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3"/>
      <c r="AU46" s="34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6"/>
      <c r="BT46" s="34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6"/>
      <c r="CS46" s="34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6"/>
    </row>
    <row r="47" s="43" customFormat="1" ht="18" customHeight="1">
      <c r="A47" s="28">
        <v>32</v>
      </c>
      <c r="B47" s="29"/>
      <c r="C47" s="29"/>
      <c r="D47" s="29"/>
      <c r="E47" s="30"/>
      <c r="F47" s="40" t="s">
        <v>101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8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7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s="27" customFormat="1" ht="18" customHeight="1">
      <c r="A48" s="28">
        <v>33</v>
      </c>
      <c r="B48" s="29"/>
      <c r="C48" s="29"/>
      <c r="D48" s="29"/>
      <c r="E48" s="30"/>
      <c r="F48" s="31" t="s">
        <v>23</v>
      </c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3"/>
      <c r="AU48" s="34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6"/>
      <c r="BT48" s="34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6"/>
      <c r="CS48" s="34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6"/>
    </row>
    <row r="49" s="27" customFormat="1" ht="18" customHeight="1">
      <c r="A49" s="28">
        <v>34</v>
      </c>
      <c r="B49" s="29"/>
      <c r="C49" s="29"/>
      <c r="D49" s="29"/>
      <c r="E49" s="30"/>
      <c r="F49" s="40" t="s">
        <v>24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28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>
        <v>4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14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s="43" customFormat="1" ht="18" customHeight="1">
      <c r="A50" s="28">
        <v>35</v>
      </c>
      <c r="B50" s="29"/>
      <c r="C50" s="29"/>
      <c r="D50" s="29"/>
      <c r="E50" s="30"/>
      <c r="F50" s="40" t="s">
        <v>120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2"/>
      <c r="AU50" s="28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30"/>
      <c r="BT50" s="28">
        <v>54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30"/>
      <c r="CS50" s="28">
        <v>0</v>
      </c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30"/>
    </row>
    <row r="51" s="43" customFormat="1" ht="18" customHeight="1">
      <c r="A51" s="28">
        <v>36</v>
      </c>
      <c r="B51" s="29"/>
      <c r="C51" s="29"/>
      <c r="D51" s="29"/>
      <c r="E51" s="30"/>
      <c r="F51" s="40" t="s">
        <v>121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4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3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s="27" customFormat="1" ht="18" customHeight="1">
      <c r="A52" s="28">
        <v>37</v>
      </c>
      <c r="B52" s="29"/>
      <c r="C52" s="29"/>
      <c r="D52" s="29"/>
      <c r="E52" s="30"/>
      <c r="F52" s="31" t="s">
        <v>25</v>
      </c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3"/>
      <c r="AU52" s="34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6"/>
      <c r="BT52" s="34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6"/>
      <c r="CS52" s="34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6"/>
    </row>
    <row r="53" s="27" customFormat="1" ht="18" customHeight="1">
      <c r="A53" s="28">
        <v>38</v>
      </c>
      <c r="B53" s="29"/>
      <c r="C53" s="29"/>
      <c r="D53" s="29"/>
      <c r="E53" s="30"/>
      <c r="F53" s="40" t="s">
        <v>26</v>
      </c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2"/>
      <c r="AU53" s="28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30"/>
      <c r="BT53" s="28">
        <v>3</v>
      </c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30"/>
      <c r="CS53" s="28">
        <v>5</v>
      </c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30"/>
    </row>
    <row r="54" s="43" customFormat="1" ht="18" customHeight="1">
      <c r="A54" s="28">
        <v>39</v>
      </c>
      <c r="B54" s="29"/>
      <c r="C54" s="29"/>
      <c r="D54" s="29"/>
      <c r="E54" s="30"/>
      <c r="F54" s="40" t="s">
        <v>122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3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3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s="27" customFormat="1" ht="18" customHeight="1">
      <c r="A55" s="28">
        <v>40</v>
      </c>
      <c r="B55" s="29"/>
      <c r="C55" s="29"/>
      <c r="D55" s="29"/>
      <c r="E55" s="30"/>
      <c r="F55" s="31" t="s">
        <v>27</v>
      </c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3"/>
      <c r="AU55" s="34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6"/>
      <c r="BT55" s="34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6"/>
      <c r="CS55" s="34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6"/>
    </row>
    <row r="56" s="27" customFormat="1" ht="18" customHeight="1">
      <c r="A56" s="28">
        <v>41</v>
      </c>
      <c r="B56" s="29"/>
      <c r="C56" s="29"/>
      <c r="D56" s="29"/>
      <c r="E56" s="30"/>
      <c r="F56" s="40" t="s">
        <v>28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13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29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s="43" customFormat="1" ht="18" customHeight="1">
      <c r="A57" s="28">
        <v>42</v>
      </c>
      <c r="B57" s="29"/>
      <c r="C57" s="29"/>
      <c r="D57" s="29"/>
      <c r="E57" s="30"/>
      <c r="F57" s="40" t="s">
        <v>123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>
        <v>9</v>
      </c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>
        <v>0</v>
      </c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s="43" customFormat="1" ht="18" customHeight="1">
      <c r="A58" s="28">
        <v>43</v>
      </c>
      <c r="B58" s="29"/>
      <c r="C58" s="29"/>
      <c r="D58" s="29"/>
      <c r="E58" s="30"/>
      <c r="F58" s="40" t="s">
        <v>124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11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11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s="27" customFormat="1" ht="18" customHeight="1">
      <c r="A59" s="28">
        <v>44</v>
      </c>
      <c r="B59" s="29"/>
      <c r="C59" s="29"/>
      <c r="D59" s="29"/>
      <c r="E59" s="30"/>
      <c r="F59" s="31" t="s">
        <v>125</v>
      </c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3"/>
      <c r="AU59" s="34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6"/>
      <c r="BT59" s="34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6"/>
      <c r="CS59" s="34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6"/>
    </row>
    <row r="60" s="43" customFormat="1" ht="18" customHeight="1">
      <c r="A60" s="28">
        <v>45</v>
      </c>
      <c r="B60" s="29"/>
      <c r="C60" s="29"/>
      <c r="D60" s="29"/>
      <c r="E60" s="30"/>
      <c r="F60" s="40" t="s">
        <v>126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5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3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s="27" customFormat="1" ht="18" customHeight="1">
      <c r="A61" s="28">
        <v>46</v>
      </c>
      <c r="B61" s="29"/>
      <c r="C61" s="29"/>
      <c r="D61" s="29"/>
      <c r="E61" s="30"/>
      <c r="F61" s="31" t="s">
        <v>29</v>
      </c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3"/>
      <c r="AU61" s="28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s="27" customFormat="1" ht="18" customHeight="1">
      <c r="A62" s="28">
        <v>47</v>
      </c>
      <c r="B62" s="29"/>
      <c r="C62" s="29"/>
      <c r="D62" s="29"/>
      <c r="E62" s="30"/>
      <c r="F62" s="40" t="s">
        <v>30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30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25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s="43" customFormat="1" ht="18" customHeight="1">
      <c r="A63" s="28">
        <v>48</v>
      </c>
      <c r="B63" s="29"/>
      <c r="C63" s="29"/>
      <c r="D63" s="29"/>
      <c r="E63" s="30"/>
      <c r="F63" s="40" t="s">
        <v>127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28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30"/>
      <c r="BT63" s="28">
        <v>9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13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s="27" customFormat="1" ht="18" customHeight="1">
      <c r="A64" s="28">
        <v>49</v>
      </c>
      <c r="B64" s="29"/>
      <c r="C64" s="29"/>
      <c r="D64" s="29"/>
      <c r="E64" s="30"/>
      <c r="F64" s="31" t="s">
        <v>67</v>
      </c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3"/>
      <c r="AU64" s="34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6"/>
      <c r="BT64" s="34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6"/>
      <c r="CS64" s="34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6"/>
    </row>
    <row r="65" s="43" customFormat="1" ht="18" customHeight="1">
      <c r="A65" s="28">
        <v>50</v>
      </c>
      <c r="B65" s="29"/>
      <c r="C65" s="29"/>
      <c r="D65" s="29"/>
      <c r="E65" s="30"/>
      <c r="F65" s="40" t="s">
        <v>128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5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3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s="27" customFormat="1" ht="18" customHeight="1">
      <c r="A66" s="28">
        <v>51</v>
      </c>
      <c r="B66" s="29"/>
      <c r="C66" s="29"/>
      <c r="D66" s="29"/>
      <c r="E66" s="30"/>
      <c r="F66" s="31" t="s">
        <v>75</v>
      </c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3"/>
      <c r="AU66" s="34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6"/>
      <c r="BT66" s="34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6"/>
      <c r="CS66" s="34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6"/>
    </row>
    <row r="67" s="43" customFormat="1" ht="18" customHeight="1">
      <c r="A67" s="28">
        <v>52</v>
      </c>
      <c r="B67" s="29"/>
      <c r="C67" s="29"/>
      <c r="D67" s="29"/>
      <c r="E67" s="30"/>
      <c r="F67" s="40" t="s">
        <v>129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2"/>
      <c r="AU67" s="28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30"/>
      <c r="BT67" s="28">
        <v>19</v>
      </c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30"/>
      <c r="CS67" s="28">
        <v>11</v>
      </c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30"/>
    </row>
    <row r="68" s="27" customFormat="1" ht="18" customHeight="1">
      <c r="A68" s="28">
        <v>53</v>
      </c>
      <c r="B68" s="29"/>
      <c r="C68" s="29"/>
      <c r="D68" s="29"/>
      <c r="E68" s="30"/>
      <c r="F68" s="31" t="s">
        <v>31</v>
      </c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3"/>
      <c r="AU68" s="34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6"/>
      <c r="BT68" s="34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6"/>
      <c r="CS68" s="34"/>
      <c r="CT68" s="35"/>
      <c r="CU68" s="35"/>
      <c r="CV68" s="35"/>
      <c r="CW68" s="35"/>
      <c r="CX68" s="35"/>
      <c r="CY68" s="35"/>
      <c r="CZ68" s="35"/>
      <c r="DA68" s="35"/>
      <c r="DB68" s="35"/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  <c r="DQ68" s="35"/>
      <c r="DR68" s="35"/>
      <c r="DS68" s="35"/>
      <c r="DT68" s="35"/>
      <c r="DU68" s="35"/>
      <c r="DV68" s="35"/>
      <c r="DW68" s="35"/>
      <c r="DX68" s="35"/>
      <c r="DY68" s="35"/>
      <c r="DZ68" s="35"/>
      <c r="EA68" s="35"/>
      <c r="EB68" s="35"/>
      <c r="EC68" s="35"/>
      <c r="ED68" s="35"/>
      <c r="EE68" s="35"/>
      <c r="EF68" s="35"/>
      <c r="EG68" s="35"/>
      <c r="EH68" s="35"/>
      <c r="EI68" s="35"/>
      <c r="EJ68" s="35"/>
      <c r="EK68" s="36"/>
    </row>
    <row r="69" s="43" customFormat="1" ht="18" customHeight="1">
      <c r="A69" s="28">
        <v>54</v>
      </c>
      <c r="B69" s="29"/>
      <c r="C69" s="29"/>
      <c r="D69" s="29"/>
      <c r="E69" s="30"/>
      <c r="F69" s="40" t="s">
        <v>32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3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14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s="43" customFormat="1" ht="18" customHeight="1">
      <c r="A70" s="28">
        <v>55</v>
      </c>
      <c r="B70" s="29"/>
      <c r="C70" s="29"/>
      <c r="D70" s="29"/>
      <c r="E70" s="30"/>
      <c r="F70" s="40" t="s">
        <v>130</v>
      </c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2"/>
      <c r="AU70" s="28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30"/>
      <c r="BT70" s="28">
        <v>2</v>
      </c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30"/>
      <c r="CS70" s="28">
        <v>2</v>
      </c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30"/>
    </row>
    <row r="71" s="27" customFormat="1" ht="18" customHeight="1">
      <c r="A71" s="28">
        <v>56</v>
      </c>
      <c r="B71" s="29"/>
      <c r="C71" s="29"/>
      <c r="D71" s="29"/>
      <c r="E71" s="30"/>
      <c r="F71" s="31" t="s">
        <v>77</v>
      </c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3"/>
      <c r="AU71" s="34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6"/>
      <c r="BT71" s="34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6"/>
      <c r="CS71" s="34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6"/>
    </row>
    <row r="72" s="27" customFormat="1" ht="18" customHeight="1">
      <c r="A72" s="28">
        <v>57</v>
      </c>
      <c r="B72" s="29"/>
      <c r="C72" s="29"/>
      <c r="D72" s="29"/>
      <c r="E72" s="30"/>
      <c r="F72" s="40" t="s">
        <v>78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5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10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s="43" customFormat="1" ht="18" customHeight="1">
      <c r="A73" s="28">
        <v>58</v>
      </c>
      <c r="B73" s="29"/>
      <c r="C73" s="29"/>
      <c r="D73" s="29"/>
      <c r="E73" s="30"/>
      <c r="F73" s="40" t="s">
        <v>86</v>
      </c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2"/>
      <c r="AU73" s="28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30"/>
      <c r="BT73" s="28">
        <v>4</v>
      </c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30"/>
      <c r="CS73" s="28">
        <v>2</v>
      </c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30"/>
    </row>
    <row r="74" s="27" customFormat="1" ht="18" customHeight="1">
      <c r="A74" s="28">
        <v>59</v>
      </c>
      <c r="B74" s="29"/>
      <c r="C74" s="29"/>
      <c r="D74" s="29"/>
      <c r="E74" s="30"/>
      <c r="F74" s="31" t="s">
        <v>33</v>
      </c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3"/>
      <c r="AU74" s="34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6"/>
      <c r="BT74" s="34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6"/>
      <c r="CS74" s="34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5"/>
      <c r="DM74" s="35"/>
      <c r="DN74" s="35"/>
      <c r="DO74" s="35"/>
      <c r="DP74" s="35"/>
      <c r="DQ74" s="35"/>
      <c r="DR74" s="35"/>
      <c r="DS74" s="35"/>
      <c r="DT74" s="35"/>
      <c r="DU74" s="35"/>
      <c r="DV74" s="35"/>
      <c r="DW74" s="35"/>
      <c r="DX74" s="35"/>
      <c r="DY74" s="35"/>
      <c r="DZ74" s="35"/>
      <c r="EA74" s="35"/>
      <c r="EB74" s="35"/>
      <c r="EC74" s="35"/>
      <c r="ED74" s="35"/>
      <c r="EE74" s="35"/>
      <c r="EF74" s="35"/>
      <c r="EG74" s="35"/>
      <c r="EH74" s="35"/>
      <c r="EI74" s="35"/>
      <c r="EJ74" s="35"/>
      <c r="EK74" s="36"/>
    </row>
    <row r="75" s="43" customFormat="1" ht="18" customHeight="1">
      <c r="A75" s="28">
        <v>60</v>
      </c>
      <c r="B75" s="29"/>
      <c r="C75" s="29"/>
      <c r="D75" s="29"/>
      <c r="E75" s="30"/>
      <c r="F75" s="40" t="s">
        <v>34</v>
      </c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2"/>
      <c r="AU75" s="28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30"/>
      <c r="BT75" s="28">
        <v>56</v>
      </c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30"/>
      <c r="CS75" s="28">
        <v>103</v>
      </c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30"/>
    </row>
    <row r="76" s="27" customFormat="1" ht="18" customHeight="1">
      <c r="A76" s="28">
        <v>61</v>
      </c>
      <c r="B76" s="29"/>
      <c r="C76" s="29"/>
      <c r="D76" s="29"/>
      <c r="E76" s="30"/>
      <c r="F76" s="31" t="s">
        <v>87</v>
      </c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3"/>
      <c r="AU76" s="34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6"/>
      <c r="BT76" s="34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6"/>
      <c r="CS76" s="34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6"/>
    </row>
    <row r="77" s="27" customFormat="1" ht="18" customHeight="1">
      <c r="A77" s="28">
        <v>62</v>
      </c>
      <c r="B77" s="29"/>
      <c r="C77" s="29"/>
      <c r="D77" s="29"/>
      <c r="E77" s="30"/>
      <c r="F77" s="40" t="s">
        <v>88</v>
      </c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2"/>
      <c r="AU77" s="28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30"/>
      <c r="BT77" s="28">
        <v>1</v>
      </c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30"/>
      <c r="CS77" s="28">
        <v>0</v>
      </c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30"/>
    </row>
    <row r="78" s="43" customFormat="1" ht="18" customHeight="1">
      <c r="A78" s="28">
        <v>63</v>
      </c>
      <c r="B78" s="29"/>
      <c r="C78" s="29"/>
      <c r="D78" s="29"/>
      <c r="E78" s="30"/>
      <c r="F78" s="40" t="s">
        <v>117</v>
      </c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2"/>
      <c r="AU78" s="28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30"/>
      <c r="BT78" s="28">
        <v>7</v>
      </c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30"/>
      <c r="CS78" s="28">
        <v>7</v>
      </c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30"/>
    </row>
    <row r="79" s="43" customFormat="1" ht="18" customHeight="1">
      <c r="A79" s="28">
        <v>64</v>
      </c>
      <c r="B79" s="29"/>
      <c r="C79" s="29"/>
      <c r="D79" s="29"/>
      <c r="E79" s="30"/>
      <c r="F79" s="40" t="s">
        <v>89</v>
      </c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2"/>
      <c r="AU79" s="28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30"/>
      <c r="BT79" s="28">
        <v>28</v>
      </c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30"/>
      <c r="CS79" s="28">
        <v>23</v>
      </c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30"/>
    </row>
    <row r="80" s="27" customFormat="1" ht="18" customHeight="1">
      <c r="A80" s="28">
        <v>65</v>
      </c>
      <c r="B80" s="29"/>
      <c r="C80" s="29"/>
      <c r="D80" s="29"/>
      <c r="E80" s="30"/>
      <c r="F80" s="31" t="s">
        <v>102</v>
      </c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3"/>
      <c r="AU80" s="28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30"/>
      <c r="BT80" s="28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30"/>
      <c r="CS80" s="28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30"/>
    </row>
    <row r="81" s="43" customFormat="1" ht="18" customHeight="1">
      <c r="A81" s="28">
        <v>66</v>
      </c>
      <c r="B81" s="29"/>
      <c r="C81" s="29"/>
      <c r="D81" s="29"/>
      <c r="E81" s="30"/>
      <c r="F81" s="40" t="s">
        <v>103</v>
      </c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2"/>
      <c r="AU81" s="28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30"/>
      <c r="BT81" s="28">
        <v>15</v>
      </c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30"/>
      <c r="CS81" s="28">
        <v>26</v>
      </c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30"/>
    </row>
    <row r="82" s="27" customFormat="1" ht="18" customHeight="1">
      <c r="A82" s="28">
        <v>67</v>
      </c>
      <c r="B82" s="29"/>
      <c r="C82" s="29"/>
      <c r="D82" s="29"/>
      <c r="E82" s="30"/>
      <c r="F82" s="31" t="s">
        <v>35</v>
      </c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3"/>
      <c r="AU82" s="34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6"/>
      <c r="BT82" s="34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6"/>
      <c r="CS82" s="34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6"/>
    </row>
    <row r="83" s="43" customFormat="1" ht="18" customHeight="1">
      <c r="A83" s="28">
        <v>68</v>
      </c>
      <c r="B83" s="29"/>
      <c r="C83" s="29"/>
      <c r="D83" s="29"/>
      <c r="E83" s="30"/>
      <c r="F83" s="40" t="s">
        <v>36</v>
      </c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2"/>
      <c r="AU83" s="28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30"/>
      <c r="BT83" s="28">
        <v>12</v>
      </c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30"/>
      <c r="CS83" s="28">
        <v>29</v>
      </c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30"/>
    </row>
    <row r="84" s="43" customFormat="1" ht="18" customHeight="1">
      <c r="A84" s="28">
        <v>69</v>
      </c>
      <c r="B84" s="29"/>
      <c r="C84" s="29"/>
      <c r="D84" s="29"/>
      <c r="E84" s="30"/>
      <c r="F84" s="40" t="s">
        <v>58</v>
      </c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2"/>
      <c r="AU84" s="28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30"/>
      <c r="BT84" s="28">
        <v>6</v>
      </c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30"/>
      <c r="CS84" s="28">
        <v>6</v>
      </c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30"/>
    </row>
    <row r="85" s="43" customFormat="1" ht="18" customHeight="1">
      <c r="A85" s="28">
        <v>70</v>
      </c>
      <c r="B85" s="29"/>
      <c r="C85" s="29"/>
      <c r="D85" s="29"/>
      <c r="E85" s="30"/>
      <c r="F85" s="40" t="s">
        <v>59</v>
      </c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2"/>
      <c r="AU85" s="28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30"/>
      <c r="BT85" s="28">
        <v>5</v>
      </c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30"/>
      <c r="CS85" s="28">
        <v>5</v>
      </c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30"/>
    </row>
    <row r="86" s="43" customFormat="1" ht="18" customHeight="1">
      <c r="A86" s="28">
        <v>71</v>
      </c>
      <c r="B86" s="29"/>
      <c r="C86" s="29"/>
      <c r="D86" s="29"/>
      <c r="E86" s="30"/>
      <c r="F86" s="40" t="s">
        <v>79</v>
      </c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2"/>
      <c r="AU86" s="28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30"/>
      <c r="BT86" s="28">
        <v>14</v>
      </c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30"/>
      <c r="CS86" s="28">
        <v>0</v>
      </c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30"/>
    </row>
    <row r="87" s="43" customFormat="1" ht="18" customHeight="1">
      <c r="A87" s="28">
        <v>72</v>
      </c>
      <c r="B87" s="29"/>
      <c r="C87" s="29"/>
      <c r="D87" s="29"/>
      <c r="E87" s="30"/>
      <c r="F87" s="40" t="s">
        <v>104</v>
      </c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2"/>
      <c r="AU87" s="28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30"/>
      <c r="BT87" s="28">
        <v>19</v>
      </c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30"/>
      <c r="CS87" s="28">
        <v>19</v>
      </c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30"/>
    </row>
    <row r="88" s="43" customFormat="1" ht="18" customHeight="1">
      <c r="A88" s="28">
        <v>73</v>
      </c>
      <c r="B88" s="29"/>
      <c r="C88" s="29"/>
      <c r="D88" s="29"/>
      <c r="E88" s="30"/>
      <c r="F88" s="40" t="s">
        <v>131</v>
      </c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2"/>
      <c r="AU88" s="28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30"/>
      <c r="BT88" s="28">
        <v>1</v>
      </c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30"/>
      <c r="CS88" s="28">
        <v>0</v>
      </c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30"/>
    </row>
    <row r="89" s="27" customFormat="1" ht="18" customHeight="1">
      <c r="A89" s="28">
        <v>74</v>
      </c>
      <c r="B89" s="29"/>
      <c r="C89" s="29"/>
      <c r="D89" s="29"/>
      <c r="E89" s="30"/>
      <c r="F89" s="31" t="s">
        <v>81</v>
      </c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3"/>
      <c r="AU89" s="34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6"/>
      <c r="BT89" s="34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6"/>
      <c r="CS89" s="34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6"/>
    </row>
    <row r="90" s="43" customFormat="1" ht="18" customHeight="1">
      <c r="A90" s="28">
        <v>75</v>
      </c>
      <c r="B90" s="29"/>
      <c r="C90" s="29"/>
      <c r="D90" s="29"/>
      <c r="E90" s="30"/>
      <c r="F90" s="40" t="s">
        <v>132</v>
      </c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2"/>
      <c r="AU90" s="28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30"/>
      <c r="BT90" s="28">
        <v>2</v>
      </c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30"/>
      <c r="CS90" s="28">
        <v>7</v>
      </c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30"/>
    </row>
    <row r="91" s="43" customFormat="1" ht="18" customHeight="1">
      <c r="A91" s="28">
        <v>76</v>
      </c>
      <c r="B91" s="29"/>
      <c r="C91" s="29"/>
      <c r="D91" s="29"/>
      <c r="E91" s="30"/>
      <c r="F91" s="40" t="s">
        <v>133</v>
      </c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2"/>
      <c r="AU91" s="28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30"/>
      <c r="BT91" s="28">
        <v>4</v>
      </c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30"/>
      <c r="CS91" s="28">
        <v>2</v>
      </c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30"/>
    </row>
    <row r="92" s="43" customFormat="1" ht="18" customHeight="1">
      <c r="A92" s="28">
        <v>77</v>
      </c>
      <c r="B92" s="29"/>
      <c r="C92" s="29"/>
      <c r="D92" s="29"/>
      <c r="E92" s="30"/>
      <c r="F92" s="40" t="s">
        <v>134</v>
      </c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2"/>
      <c r="AU92" s="28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30"/>
      <c r="BT92" s="28">
        <v>5</v>
      </c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30"/>
      <c r="CS92" s="28">
        <v>18</v>
      </c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30"/>
    </row>
    <row r="93" s="27" customFormat="1" ht="18" customHeight="1">
      <c r="A93" s="28">
        <v>78</v>
      </c>
      <c r="B93" s="29"/>
      <c r="C93" s="29"/>
      <c r="D93" s="29"/>
      <c r="E93" s="30"/>
      <c r="F93" s="31" t="s">
        <v>69</v>
      </c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3"/>
      <c r="AU93" s="34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6"/>
      <c r="BT93" s="34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6"/>
      <c r="CS93" s="34"/>
      <c r="CT93" s="35"/>
      <c r="CU93" s="35"/>
      <c r="CV93" s="35"/>
      <c r="CW93" s="35"/>
      <c r="CX93" s="35"/>
      <c r="CY93" s="35"/>
      <c r="CZ93" s="35"/>
      <c r="DA93" s="35"/>
      <c r="DB93" s="35"/>
      <c r="DC93" s="35"/>
      <c r="DD93" s="35"/>
      <c r="DE93" s="35"/>
      <c r="DF93" s="35"/>
      <c r="DG93" s="35"/>
      <c r="DH93" s="35"/>
      <c r="DI93" s="35"/>
      <c r="DJ93" s="35"/>
      <c r="DK93" s="35"/>
      <c r="DL93" s="35"/>
      <c r="DM93" s="35"/>
      <c r="DN93" s="35"/>
      <c r="DO93" s="35"/>
      <c r="DP93" s="35"/>
      <c r="DQ93" s="35"/>
      <c r="DR93" s="35"/>
      <c r="DS93" s="35"/>
      <c r="DT93" s="35"/>
      <c r="DU93" s="35"/>
      <c r="DV93" s="35"/>
      <c r="DW93" s="35"/>
      <c r="DX93" s="35"/>
      <c r="DY93" s="35"/>
      <c r="DZ93" s="35"/>
      <c r="EA93" s="35"/>
      <c r="EB93" s="35"/>
      <c r="EC93" s="35"/>
      <c r="ED93" s="35"/>
      <c r="EE93" s="35"/>
      <c r="EF93" s="35"/>
      <c r="EG93" s="35"/>
      <c r="EH93" s="35"/>
      <c r="EI93" s="35"/>
      <c r="EJ93" s="35"/>
      <c r="EK93" s="36"/>
    </row>
    <row r="94" s="27" customFormat="1" ht="18" customHeight="1">
      <c r="A94" s="28">
        <v>79</v>
      </c>
      <c r="B94" s="29"/>
      <c r="C94" s="29"/>
      <c r="D94" s="29"/>
      <c r="E94" s="30"/>
      <c r="F94" s="40" t="s">
        <v>70</v>
      </c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2"/>
      <c r="AU94" s="28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30"/>
      <c r="BT94" s="28">
        <v>5</v>
      </c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30"/>
      <c r="CS94" s="28">
        <v>7</v>
      </c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30"/>
    </row>
    <row r="95" s="43" customFormat="1" ht="18" customHeight="1">
      <c r="A95" s="28">
        <v>80</v>
      </c>
      <c r="B95" s="29"/>
      <c r="C95" s="29"/>
      <c r="D95" s="29"/>
      <c r="E95" s="30"/>
      <c r="F95" s="40" t="s">
        <v>135</v>
      </c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2"/>
      <c r="AU95" s="28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30"/>
      <c r="BT95" s="28">
        <v>2</v>
      </c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30"/>
      <c r="CS95" s="28">
        <v>2</v>
      </c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30"/>
    </row>
    <row r="96" s="27" customFormat="1" ht="18" customHeight="1">
      <c r="A96" s="28">
        <v>81</v>
      </c>
      <c r="B96" s="29"/>
      <c r="C96" s="29"/>
      <c r="D96" s="29"/>
      <c r="E96" s="30"/>
      <c r="F96" s="31" t="s">
        <v>42</v>
      </c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3"/>
      <c r="AU96" s="34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6"/>
      <c r="BT96" s="34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6"/>
      <c r="CS96" s="34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6"/>
    </row>
    <row r="97" s="27" customFormat="1" ht="18" customHeight="1">
      <c r="A97" s="28">
        <v>82</v>
      </c>
      <c r="B97" s="29"/>
      <c r="C97" s="29"/>
      <c r="D97" s="29"/>
      <c r="E97" s="30"/>
      <c r="F97" s="40" t="s">
        <v>136</v>
      </c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2"/>
      <c r="AU97" s="28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30"/>
      <c r="BT97" s="28">
        <v>3</v>
      </c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30"/>
      <c r="CS97" s="28">
        <v>2</v>
      </c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30"/>
    </row>
    <row r="98" s="27" customFormat="1" ht="18" customHeight="1">
      <c r="A98" s="28">
        <v>83</v>
      </c>
      <c r="B98" s="29"/>
      <c r="C98" s="29"/>
      <c r="D98" s="29"/>
      <c r="E98" s="30"/>
      <c r="F98" s="31" t="s">
        <v>44</v>
      </c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3"/>
      <c r="AU98" s="34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6"/>
      <c r="BT98" s="34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6"/>
      <c r="CS98" s="34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5"/>
      <c r="EC98" s="35"/>
      <c r="ED98" s="35"/>
      <c r="EE98" s="35"/>
      <c r="EF98" s="35"/>
      <c r="EG98" s="35"/>
      <c r="EH98" s="35"/>
      <c r="EI98" s="35"/>
      <c r="EJ98" s="35"/>
      <c r="EK98" s="36"/>
    </row>
    <row r="99" s="27" customFormat="1" ht="18" customHeight="1">
      <c r="A99" s="28">
        <v>84</v>
      </c>
      <c r="B99" s="29"/>
      <c r="C99" s="29"/>
      <c r="D99" s="29"/>
      <c r="E99" s="30"/>
      <c r="F99" s="40" t="s">
        <v>45</v>
      </c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2"/>
      <c r="AU99" s="28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30"/>
      <c r="BT99" s="28">
        <v>3</v>
      </c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30"/>
      <c r="CS99" s="28">
        <v>7</v>
      </c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30"/>
    </row>
    <row r="100" s="43" customFormat="1" ht="18" customHeight="1">
      <c r="A100" s="28">
        <v>85</v>
      </c>
      <c r="B100" s="29"/>
      <c r="C100" s="29"/>
      <c r="D100" s="29"/>
      <c r="E100" s="30"/>
      <c r="F100" s="40" t="s">
        <v>60</v>
      </c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2"/>
      <c r="AU100" s="28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30"/>
      <c r="BT100" s="28">
        <v>39</v>
      </c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30"/>
      <c r="CS100" s="28">
        <v>25</v>
      </c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30"/>
    </row>
    <row r="101" s="43" customFormat="1" ht="18" customHeight="1">
      <c r="A101" s="28">
        <v>86</v>
      </c>
      <c r="B101" s="29"/>
      <c r="C101" s="29"/>
      <c r="D101" s="29"/>
      <c r="E101" s="30"/>
      <c r="F101" s="40" t="s">
        <v>91</v>
      </c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2"/>
      <c r="AU101" s="28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30"/>
      <c r="BT101" s="28">
        <v>47</v>
      </c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30"/>
      <c r="CS101" s="28">
        <v>39</v>
      </c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30"/>
    </row>
    <row r="102" s="43" customFormat="1" ht="18" customHeight="1">
      <c r="A102" s="31" t="s">
        <v>46</v>
      </c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3"/>
      <c r="AU102" s="34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6"/>
      <c r="BT102" s="34">
        <f>SUM(BT16:CR101)</f>
        <v>614</v>
      </c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6"/>
      <c r="CS102" s="34">
        <f>SUM(CS16:EK101)</f>
        <v>713</v>
      </c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6"/>
    </row>
    <row r="103" s="2" customFormat="1" ht="12.75" customHeight="1">
      <c r="B103" s="19"/>
      <c r="C103" s="19"/>
      <c r="D103" s="19"/>
      <c r="E103" s="19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BT103" s="2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</row>
    <row r="104" s="2" customFormat="1" ht="12.75" customHeight="1">
      <c r="A104" s="5" t="s">
        <v>47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44" t="s">
        <v>137</v>
      </c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23"/>
      <c r="DD104" s="23"/>
      <c r="DE104" s="23"/>
      <c r="DF104" s="23"/>
      <c r="DG104" s="23"/>
    </row>
    <row r="105" s="2" customForma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6" t="s">
        <v>49</v>
      </c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23"/>
      <c r="DD105" s="23"/>
      <c r="DE105" s="23"/>
      <c r="DF105" s="23"/>
      <c r="DG105" s="23"/>
    </row>
    <row r="106" s="9" customFormat="1">
      <c r="A106" s="47" t="s">
        <v>50</v>
      </c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J106" s="47" t="s">
        <v>51</v>
      </c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T106" s="9"/>
      <c r="CS106" s="9"/>
    </row>
    <row r="107" s="20" customFormat="1" ht="12.75" customHeight="1">
      <c r="A107" s="46" t="s">
        <v>52</v>
      </c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5"/>
      <c r="AF107" s="45"/>
      <c r="AG107" s="45"/>
      <c r="AH107" s="45"/>
      <c r="AJ107" s="46" t="s">
        <v>53</v>
      </c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  <c r="BM107" s="46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S107" s="20"/>
      <c r="FE107" s="20" t="s">
        <v>54</v>
      </c>
    </row>
    <row r="108" ht="12.75" customHeight="1">
      <c r="BT108" s="1"/>
      <c r="CS108" s="1"/>
    </row>
    <row r="109" ht="12.75" customHeight="1">
      <c r="BT109" s="1"/>
      <c r="CS109" s="1"/>
    </row>
    <row r="110" ht="12.75" customHeight="1">
      <c r="BT110" s="1"/>
      <c r="CS110" s="1"/>
    </row>
    <row r="111" ht="12.75" customHeight="1">
      <c r="BT111" s="1"/>
      <c r="CS111" s="1"/>
    </row>
    <row r="112" ht="12.75" customHeight="1">
      <c r="BT112" s="1"/>
      <c r="CS112" s="1"/>
    </row>
  </sheetData>
  <mergeCells count="458">
    <mergeCell ref="DP2:EJ2"/>
    <mergeCell ref="A4:EI4"/>
    <mergeCell ref="A6:FE6"/>
    <mergeCell ref="A8:FE8"/>
    <mergeCell ref="A10:W10"/>
    <mergeCell ref="X10:AW10"/>
    <mergeCell ref="DX12:EK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97:E97"/>
    <mergeCell ref="F97:AT97"/>
    <mergeCell ref="AU97:BS97"/>
    <mergeCell ref="BT97:CR97"/>
    <mergeCell ref="CS97:EK97"/>
    <mergeCell ref="A98:E98"/>
    <mergeCell ref="F98:AT98"/>
    <mergeCell ref="AU98:BS98"/>
    <mergeCell ref="BT98:CR98"/>
    <mergeCell ref="CS98:EK98"/>
    <mergeCell ref="A99:E99"/>
    <mergeCell ref="F99:AT99"/>
    <mergeCell ref="AU99:BS99"/>
    <mergeCell ref="BT99:CR99"/>
    <mergeCell ref="CS99:EK99"/>
    <mergeCell ref="A100:E100"/>
    <mergeCell ref="F100:AT100"/>
    <mergeCell ref="AU100:BS100"/>
    <mergeCell ref="BT100:CR100"/>
    <mergeCell ref="CS100:EK100"/>
    <mergeCell ref="A101:E101"/>
    <mergeCell ref="F101:AT101"/>
    <mergeCell ref="AU101:BS101"/>
    <mergeCell ref="BT101:CR101"/>
    <mergeCell ref="CS101:EK101"/>
    <mergeCell ref="A102:AT102"/>
    <mergeCell ref="AU102:BS102"/>
    <mergeCell ref="BT102:CR102"/>
    <mergeCell ref="CS102:EK102"/>
    <mergeCell ref="A104:AO104"/>
    <mergeCell ref="AP104:DB104"/>
    <mergeCell ref="AP105:DB105"/>
    <mergeCell ref="A106:AD106"/>
    <mergeCell ref="AJ106:BM106"/>
    <mergeCell ref="A107:AD107"/>
    <mergeCell ref="AJ107:BM107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133" zoomScale="100" workbookViewId="0">
      <selection activeCell="GA23" activeCellId="0" sqref="GA23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7"/>
      <c r="DS2" s="8" t="s">
        <v>0</v>
      </c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7.7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138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139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5" t="s">
        <v>140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9"/>
      <c r="EY12" s="9"/>
      <c r="EZ12" s="9"/>
      <c r="FA12" s="9"/>
      <c r="FB12" s="9"/>
      <c r="FC12" s="9"/>
      <c r="FD12" s="9"/>
      <c r="FE12" s="9"/>
      <c r="FF12" s="9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43" customFormat="1" ht="18" customHeight="1">
      <c r="A16" s="28">
        <v>1</v>
      </c>
      <c r="B16" s="29"/>
      <c r="C16" s="29"/>
      <c r="D16" s="29"/>
      <c r="E16" s="30"/>
      <c r="F16" s="31" t="s">
        <v>93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>
        <f>AU17+AU18+AU19</f>
        <v>33</v>
      </c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43" customFormat="1" ht="15" customHeight="1">
      <c r="A17" s="28">
        <v>2</v>
      </c>
      <c r="B17" s="29"/>
      <c r="C17" s="29"/>
      <c r="D17" s="29"/>
      <c r="E17" s="30"/>
      <c r="F17" s="40" t="s">
        <v>94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>
        <v>9</v>
      </c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7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3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2.75" customHeight="1">
      <c r="A18" s="28">
        <v>3</v>
      </c>
      <c r="B18" s="29"/>
      <c r="C18" s="29"/>
      <c r="D18" s="29"/>
      <c r="E18" s="30"/>
      <c r="F18" s="40" t="s">
        <v>107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>
        <v>21</v>
      </c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10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10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43" customFormat="1" ht="15" customHeight="1">
      <c r="A19" s="28">
        <v>4</v>
      </c>
      <c r="B19" s="29"/>
      <c r="C19" s="29"/>
      <c r="D19" s="29"/>
      <c r="E19" s="30"/>
      <c r="F19" s="40" t="s">
        <v>141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>
        <v>3</v>
      </c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0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0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2" customFormat="1" ht="12.75" customHeight="1">
      <c r="A20" s="28">
        <v>5</v>
      </c>
      <c r="B20" s="29"/>
      <c r="C20" s="29"/>
      <c r="D20" s="29"/>
      <c r="E20" s="30"/>
      <c r="F20" s="31" t="s">
        <v>108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>
        <f>AU21+AU22</f>
        <v>214</v>
      </c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2" customFormat="1" ht="12.75" customHeight="1">
      <c r="A21" s="28">
        <v>6</v>
      </c>
      <c r="B21" s="29"/>
      <c r="C21" s="29"/>
      <c r="D21" s="29"/>
      <c r="E21" s="30"/>
      <c r="F21" s="40" t="s">
        <v>109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>
        <v>196</v>
      </c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129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39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" customFormat="1">
      <c r="A22" s="28">
        <v>7</v>
      </c>
      <c r="B22" s="29"/>
      <c r="C22" s="29"/>
      <c r="D22" s="29"/>
      <c r="E22" s="30"/>
      <c r="F22" s="40" t="s">
        <v>110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2"/>
      <c r="AU22" s="28">
        <v>18</v>
      </c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30"/>
      <c r="BT22" s="28">
        <v>5</v>
      </c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30"/>
      <c r="CS22" s="28">
        <v>3</v>
      </c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30"/>
    </row>
    <row r="23" s="9" customFormat="1">
      <c r="A23" s="28">
        <v>8</v>
      </c>
      <c r="B23" s="29"/>
      <c r="C23" s="29"/>
      <c r="D23" s="29"/>
      <c r="E23" s="30"/>
      <c r="F23" s="31" t="s">
        <v>63</v>
      </c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3"/>
      <c r="AU23" s="34">
        <f>AU24+AU25+AU26+AU27+AU28+AU29+AU30</f>
        <v>56</v>
      </c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6"/>
      <c r="BT23" s="34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6"/>
      <c r="CS23" s="34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6"/>
    </row>
    <row r="24" s="20" customFormat="1" ht="12.75" customHeight="1">
      <c r="A24" s="28">
        <v>9</v>
      </c>
      <c r="B24" s="29"/>
      <c r="C24" s="29"/>
      <c r="D24" s="29"/>
      <c r="E24" s="30"/>
      <c r="F24" s="40" t="s">
        <v>64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2"/>
      <c r="AU24" s="28">
        <v>5</v>
      </c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30"/>
      <c r="BT24" s="28">
        <v>5</v>
      </c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>
        <v>1</v>
      </c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  <c r="FE24" s="20" t="s">
        <v>54</v>
      </c>
    </row>
    <row r="25" ht="12.75" customHeight="1">
      <c r="A25" s="28">
        <v>10</v>
      </c>
      <c r="B25" s="29"/>
      <c r="C25" s="29"/>
      <c r="D25" s="29"/>
      <c r="E25" s="30"/>
      <c r="F25" s="40" t="s">
        <v>142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2"/>
      <c r="AU25" s="28">
        <v>24</v>
      </c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24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21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ht="12.75" customHeight="1">
      <c r="A26" s="28">
        <v>11</v>
      </c>
      <c r="B26" s="29"/>
      <c r="C26" s="29"/>
      <c r="D26" s="29"/>
      <c r="E26" s="30"/>
      <c r="F26" s="40" t="s">
        <v>143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2"/>
      <c r="AU26" s="28">
        <v>3</v>
      </c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2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2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ht="12.75" customHeight="1">
      <c r="A27" s="28">
        <v>12</v>
      </c>
      <c r="B27" s="29"/>
      <c r="C27" s="29"/>
      <c r="D27" s="29"/>
      <c r="E27" s="30"/>
      <c r="F27" s="40" t="s">
        <v>144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2"/>
      <c r="AU27" s="28">
        <v>6</v>
      </c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0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0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ht="12.75" customHeight="1">
      <c r="A28" s="28">
        <v>13</v>
      </c>
      <c r="B28" s="29"/>
      <c r="C28" s="29"/>
      <c r="D28" s="29"/>
      <c r="E28" s="30"/>
      <c r="F28" s="40" t="s">
        <v>145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2"/>
      <c r="AU28" s="28">
        <v>8</v>
      </c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30"/>
      <c r="BT28" s="28">
        <v>5</v>
      </c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30"/>
      <c r="CS28" s="28">
        <v>5</v>
      </c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30"/>
    </row>
    <row r="29" ht="12.75" customHeight="1">
      <c r="A29" s="28">
        <v>14</v>
      </c>
      <c r="B29" s="29"/>
      <c r="C29" s="29"/>
      <c r="D29" s="29"/>
      <c r="E29" s="30"/>
      <c r="F29" s="40" t="s">
        <v>146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2"/>
      <c r="AU29" s="28">
        <v>5</v>
      </c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28">
        <v>2</v>
      </c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30"/>
      <c r="CS29" s="28">
        <v>0</v>
      </c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30"/>
    </row>
    <row r="30" ht="12.75" customHeight="1">
      <c r="A30" s="28">
        <v>15</v>
      </c>
      <c r="B30" s="29"/>
      <c r="C30" s="29"/>
      <c r="D30" s="29"/>
      <c r="E30" s="30"/>
      <c r="F30" s="40" t="s">
        <v>147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>
        <v>5</v>
      </c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5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5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ht="12.75" customHeight="1">
      <c r="A31" s="28">
        <v>16</v>
      </c>
      <c r="B31" s="29"/>
      <c r="C31" s="29"/>
      <c r="D31" s="29"/>
      <c r="E31" s="30"/>
      <c r="F31" s="31" t="s">
        <v>14</v>
      </c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3"/>
      <c r="AU31" s="34">
        <f>AU32+AU33+AU34</f>
        <v>55</v>
      </c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6"/>
      <c r="BT31" s="34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6"/>
      <c r="CS31" s="34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6"/>
    </row>
    <row r="32" ht="12.75" customHeight="1">
      <c r="A32" s="28">
        <v>17</v>
      </c>
      <c r="B32" s="29"/>
      <c r="C32" s="29"/>
      <c r="D32" s="29"/>
      <c r="E32" s="30"/>
      <c r="F32" s="40" t="s">
        <v>15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>
        <v>20</v>
      </c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20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14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ht="12.75" customHeight="1">
      <c r="A33" s="28">
        <v>18</v>
      </c>
      <c r="B33" s="29"/>
      <c r="C33" s="29"/>
      <c r="D33" s="29"/>
      <c r="E33" s="30"/>
      <c r="F33" s="40" t="s">
        <v>111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2"/>
      <c r="AU33" s="28">
        <v>23</v>
      </c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23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19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ht="12.75" customHeight="1">
      <c r="A34" s="28">
        <v>19</v>
      </c>
      <c r="B34" s="29"/>
      <c r="C34" s="29"/>
      <c r="D34" s="29"/>
      <c r="E34" s="30"/>
      <c r="F34" s="40" t="s">
        <v>112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>
        <v>12</v>
      </c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5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5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</row>
    <row r="35" ht="12.75" customHeight="1">
      <c r="A35" s="28">
        <v>20</v>
      </c>
      <c r="B35" s="29"/>
      <c r="C35" s="29"/>
      <c r="D35" s="29"/>
      <c r="E35" s="30"/>
      <c r="F35" s="31" t="s">
        <v>16</v>
      </c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3"/>
      <c r="AU35" s="34">
        <f>AU36+AU37+AU38+AU39+AU40</f>
        <v>61</v>
      </c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6"/>
      <c r="BT35" s="34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6"/>
      <c r="CS35" s="34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6"/>
    </row>
    <row r="36" ht="12.75" customHeight="1">
      <c r="A36" s="28">
        <v>21</v>
      </c>
      <c r="B36" s="29"/>
      <c r="C36" s="29"/>
      <c r="D36" s="29"/>
      <c r="E36" s="30"/>
      <c r="F36" s="40" t="s">
        <v>17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>
        <v>17</v>
      </c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16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10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ht="12.75" customHeight="1">
      <c r="A37" s="28">
        <v>22</v>
      </c>
      <c r="B37" s="29"/>
      <c r="C37" s="29"/>
      <c r="D37" s="29"/>
      <c r="E37" s="30"/>
      <c r="F37" s="40" t="s">
        <v>148</v>
      </c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2"/>
      <c r="AU37" s="28">
        <v>6</v>
      </c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30"/>
      <c r="BT37" s="28">
        <v>1</v>
      </c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30"/>
      <c r="CS37" s="28">
        <v>1</v>
      </c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30"/>
    </row>
    <row r="38" ht="12.75" customHeight="1">
      <c r="A38" s="28">
        <v>23</v>
      </c>
      <c r="B38" s="29"/>
      <c r="C38" s="29"/>
      <c r="D38" s="29"/>
      <c r="E38" s="30"/>
      <c r="F38" s="40" t="s">
        <v>18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>
        <v>7</v>
      </c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7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6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ht="12.75" customHeight="1">
      <c r="A39" s="28">
        <v>24</v>
      </c>
      <c r="B39" s="29"/>
      <c r="C39" s="29"/>
      <c r="D39" s="29"/>
      <c r="E39" s="30"/>
      <c r="F39" s="40" t="s">
        <v>114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>
        <v>20</v>
      </c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16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16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ht="12.75" customHeight="1">
      <c r="A40" s="28">
        <v>25</v>
      </c>
      <c r="B40" s="29"/>
      <c r="C40" s="29"/>
      <c r="D40" s="29"/>
      <c r="E40" s="30"/>
      <c r="F40" s="40" t="s">
        <v>113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>
        <v>11</v>
      </c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5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5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ht="12.75" customHeight="1">
      <c r="A41" s="28">
        <v>26</v>
      </c>
      <c r="B41" s="29"/>
      <c r="C41" s="29"/>
      <c r="D41" s="29"/>
      <c r="E41" s="30"/>
      <c r="F41" s="31" t="s">
        <v>19</v>
      </c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3"/>
      <c r="AU41" s="34">
        <f>AU42+AU43+AU44+AU45+AU46+AU47+AU48+AU49</f>
        <v>78</v>
      </c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6"/>
      <c r="BT41" s="34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6"/>
      <c r="CS41" s="34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6"/>
    </row>
    <row r="42" ht="12.75" customHeight="1">
      <c r="A42" s="28">
        <v>27</v>
      </c>
      <c r="B42" s="29"/>
      <c r="C42" s="29"/>
      <c r="D42" s="29"/>
      <c r="E42" s="30"/>
      <c r="F42" s="40" t="s">
        <v>20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2"/>
      <c r="AU42" s="28">
        <v>20</v>
      </c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30"/>
      <c r="BT42" s="28">
        <v>19</v>
      </c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30"/>
      <c r="CS42" s="28">
        <v>11</v>
      </c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30"/>
    </row>
    <row r="43" ht="12.75" customHeight="1">
      <c r="A43" s="28">
        <v>28</v>
      </c>
      <c r="B43" s="29"/>
      <c r="C43" s="29"/>
      <c r="D43" s="29"/>
      <c r="E43" s="30"/>
      <c r="F43" s="40" t="s">
        <v>149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>
        <v>3</v>
      </c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1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1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ht="12.75" customHeight="1">
      <c r="A44" s="28">
        <v>29</v>
      </c>
      <c r="B44" s="29"/>
      <c r="C44" s="29"/>
      <c r="D44" s="29"/>
      <c r="E44" s="30"/>
      <c r="F44" s="40" t="s">
        <v>95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>
        <v>8</v>
      </c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6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2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ht="12.75" customHeight="1">
      <c r="A45" s="28">
        <v>30</v>
      </c>
      <c r="B45" s="29"/>
      <c r="C45" s="29"/>
      <c r="D45" s="29"/>
      <c r="E45" s="30"/>
      <c r="F45" s="40" t="s">
        <v>96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2"/>
      <c r="AU45" s="28">
        <v>12</v>
      </c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30"/>
      <c r="BT45" s="28">
        <v>2</v>
      </c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30"/>
      <c r="CS45" s="28">
        <v>2</v>
      </c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30"/>
    </row>
    <row r="46" ht="12.75" customHeight="1">
      <c r="A46" s="28">
        <v>31</v>
      </c>
      <c r="B46" s="29"/>
      <c r="C46" s="29"/>
      <c r="D46" s="29"/>
      <c r="E46" s="30"/>
      <c r="F46" s="40" t="s">
        <v>97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>
        <v>24</v>
      </c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10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10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ht="12.75" customHeight="1">
      <c r="A47" s="28">
        <v>32</v>
      </c>
      <c r="B47" s="29"/>
      <c r="C47" s="29"/>
      <c r="D47" s="29"/>
      <c r="E47" s="30"/>
      <c r="F47" s="40" t="s">
        <v>150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>
        <v>4</v>
      </c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0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0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ht="12.75" customHeight="1">
      <c r="A48" s="28">
        <v>33</v>
      </c>
      <c r="B48" s="29"/>
      <c r="C48" s="29"/>
      <c r="D48" s="29"/>
      <c r="E48" s="30"/>
      <c r="F48" s="40" t="s">
        <v>151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>
        <v>5</v>
      </c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0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0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ht="12.75" customHeight="1">
      <c r="A49" s="28">
        <v>34</v>
      </c>
      <c r="B49" s="29"/>
      <c r="C49" s="29"/>
      <c r="D49" s="29"/>
      <c r="E49" s="30"/>
      <c r="F49" s="40" t="s">
        <v>152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2"/>
      <c r="AU49" s="28">
        <v>2</v>
      </c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30"/>
      <c r="BT49" s="28">
        <v>0</v>
      </c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30"/>
      <c r="CS49" s="28">
        <v>0</v>
      </c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30"/>
    </row>
    <row r="50" ht="12.75" customHeight="1">
      <c r="A50" s="28">
        <v>35</v>
      </c>
      <c r="B50" s="29"/>
      <c r="C50" s="29"/>
      <c r="D50" s="29"/>
      <c r="E50" s="30"/>
      <c r="F50" s="31" t="s">
        <v>84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3"/>
      <c r="AU50" s="34">
        <f>AU51+AU52+AU53+AU54+AU55</f>
        <v>148</v>
      </c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6"/>
      <c r="BT50" s="34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6"/>
      <c r="CS50" s="34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6"/>
    </row>
    <row r="51" ht="12.75" customHeight="1">
      <c r="A51" s="28">
        <v>36</v>
      </c>
      <c r="B51" s="29"/>
      <c r="C51" s="29"/>
      <c r="D51" s="29"/>
      <c r="E51" s="30"/>
      <c r="F51" s="40" t="s">
        <v>85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2"/>
      <c r="AU51" s="28">
        <v>4</v>
      </c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30"/>
      <c r="BT51" s="28">
        <v>4</v>
      </c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30"/>
      <c r="CS51" s="28">
        <v>2</v>
      </c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30"/>
    </row>
    <row r="52" ht="12.75" customHeight="1">
      <c r="A52" s="28">
        <v>37</v>
      </c>
      <c r="B52" s="29"/>
      <c r="C52" s="29"/>
      <c r="D52" s="29"/>
      <c r="E52" s="30"/>
      <c r="F52" s="40" t="s">
        <v>116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2"/>
      <c r="AU52" s="28">
        <v>56</v>
      </c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>
        <v>56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>
        <v>26</v>
      </c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ht="12.75" customHeight="1">
      <c r="A53" s="28">
        <v>38</v>
      </c>
      <c r="B53" s="29"/>
      <c r="C53" s="29"/>
      <c r="D53" s="29"/>
      <c r="E53" s="30"/>
      <c r="F53" s="40" t="s">
        <v>153</v>
      </c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2"/>
      <c r="AU53" s="28">
        <v>28</v>
      </c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30"/>
      <c r="BT53" s="28">
        <v>25</v>
      </c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30"/>
      <c r="CS53" s="28">
        <v>2</v>
      </c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30"/>
    </row>
    <row r="54" ht="12.75" customHeight="1">
      <c r="A54" s="28">
        <v>39</v>
      </c>
      <c r="B54" s="29"/>
      <c r="C54" s="29"/>
      <c r="D54" s="29"/>
      <c r="E54" s="30"/>
      <c r="F54" s="40" t="s">
        <v>117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>
        <v>14</v>
      </c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14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8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ht="12.75" customHeight="1">
      <c r="A55" s="28">
        <v>40</v>
      </c>
      <c r="B55" s="29"/>
      <c r="C55" s="29"/>
      <c r="D55" s="29"/>
      <c r="E55" s="30"/>
      <c r="F55" s="40" t="s">
        <v>115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>
        <v>46</v>
      </c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46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29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ht="12.75" customHeight="1">
      <c r="A56" s="28">
        <v>41</v>
      </c>
      <c r="B56" s="29"/>
      <c r="C56" s="29"/>
      <c r="D56" s="29"/>
      <c r="E56" s="30"/>
      <c r="F56" s="31" t="s">
        <v>98</v>
      </c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3"/>
      <c r="AU56" s="34">
        <f>AU57+AU58+AU59</f>
        <v>39</v>
      </c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6"/>
      <c r="BT56" s="34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6"/>
      <c r="CS56" s="34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6"/>
    </row>
    <row r="57" ht="12.75" customHeight="1">
      <c r="A57" s="28">
        <v>42</v>
      </c>
      <c r="B57" s="29"/>
      <c r="C57" s="29"/>
      <c r="D57" s="29"/>
      <c r="E57" s="30"/>
      <c r="F57" s="40" t="s">
        <v>154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>
        <v>10</v>
      </c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>
        <v>10</v>
      </c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>
        <v>9</v>
      </c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ht="12.75" customHeight="1">
      <c r="A58" s="28">
        <v>43</v>
      </c>
      <c r="B58" s="29"/>
      <c r="C58" s="29"/>
      <c r="D58" s="29"/>
      <c r="E58" s="30"/>
      <c r="F58" s="40" t="s">
        <v>155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>
        <v>8</v>
      </c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6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6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ht="12.75" customHeight="1">
      <c r="A59" s="28">
        <v>44</v>
      </c>
      <c r="B59" s="29"/>
      <c r="C59" s="29"/>
      <c r="D59" s="29"/>
      <c r="E59" s="30"/>
      <c r="F59" s="40" t="s">
        <v>156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2"/>
      <c r="AU59" s="28">
        <v>21</v>
      </c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30"/>
      <c r="BT59" s="28">
        <v>7</v>
      </c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30"/>
      <c r="CS59" s="28">
        <v>7</v>
      </c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30"/>
    </row>
    <row r="60" ht="12.75" customHeight="1">
      <c r="A60" s="28">
        <v>45</v>
      </c>
      <c r="B60" s="29"/>
      <c r="C60" s="29"/>
      <c r="D60" s="29"/>
      <c r="E60" s="30"/>
      <c r="F60" s="31" t="s">
        <v>21</v>
      </c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3"/>
      <c r="AU60" s="34">
        <f>AU61+AU62+AU63+AU64+AU65+AU66</f>
        <v>79</v>
      </c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6"/>
      <c r="BT60" s="34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6"/>
      <c r="CS60" s="34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6"/>
    </row>
    <row r="61" ht="12.75" customHeight="1">
      <c r="A61" s="28">
        <v>46</v>
      </c>
      <c r="B61" s="29"/>
      <c r="C61" s="29"/>
      <c r="D61" s="29"/>
      <c r="E61" s="30"/>
      <c r="F61" s="40" t="s">
        <v>22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2"/>
      <c r="AU61" s="28">
        <v>6</v>
      </c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30"/>
      <c r="BT61" s="28">
        <v>6</v>
      </c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30"/>
      <c r="CS61" s="28">
        <v>4</v>
      </c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30"/>
    </row>
    <row r="62" ht="12.75" customHeight="1">
      <c r="A62" s="28">
        <v>47</v>
      </c>
      <c r="B62" s="29"/>
      <c r="C62" s="29"/>
      <c r="D62" s="29"/>
      <c r="E62" s="30"/>
      <c r="F62" s="40" t="s">
        <v>157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>
        <v>7</v>
      </c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0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0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ht="12.75" customHeight="1">
      <c r="A63" s="28">
        <v>48</v>
      </c>
      <c r="B63" s="29"/>
      <c r="C63" s="29"/>
      <c r="D63" s="29"/>
      <c r="E63" s="30"/>
      <c r="F63" s="40" t="s">
        <v>100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2"/>
      <c r="AU63" s="28">
        <v>32</v>
      </c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30"/>
      <c r="BT63" s="28">
        <v>29</v>
      </c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30"/>
      <c r="CS63" s="28">
        <v>9</v>
      </c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30"/>
    </row>
    <row r="64" ht="12.75" customHeight="1">
      <c r="A64" s="28">
        <v>49</v>
      </c>
      <c r="B64" s="29"/>
      <c r="C64" s="29"/>
      <c r="D64" s="29"/>
      <c r="E64" s="30"/>
      <c r="F64" s="40" t="s">
        <v>118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2"/>
      <c r="AU64" s="28">
        <v>15</v>
      </c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30"/>
      <c r="BT64" s="28">
        <v>5</v>
      </c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30"/>
      <c r="CS64" s="28">
        <v>3</v>
      </c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30"/>
    </row>
    <row r="65" ht="12.75" customHeight="1">
      <c r="A65" s="28">
        <v>50</v>
      </c>
      <c r="B65" s="29"/>
      <c r="C65" s="29"/>
      <c r="D65" s="29"/>
      <c r="E65" s="30"/>
      <c r="F65" s="40" t="s">
        <v>119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>
        <v>9</v>
      </c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6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4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ht="12.75" customHeight="1">
      <c r="A66" s="28">
        <v>51</v>
      </c>
      <c r="B66" s="29"/>
      <c r="C66" s="29"/>
      <c r="D66" s="29"/>
      <c r="E66" s="30"/>
      <c r="F66" s="40" t="s">
        <v>158</v>
      </c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2"/>
      <c r="AU66" s="28">
        <v>10</v>
      </c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30"/>
      <c r="BT66" s="28">
        <v>5</v>
      </c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30"/>
      <c r="CS66" s="28">
        <v>2</v>
      </c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30"/>
    </row>
    <row r="67" ht="12.75" customHeight="1">
      <c r="A67" s="28">
        <v>52</v>
      </c>
      <c r="B67" s="29"/>
      <c r="C67" s="29"/>
      <c r="D67" s="29"/>
      <c r="E67" s="30"/>
      <c r="F67" s="31" t="s">
        <v>65</v>
      </c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3"/>
      <c r="AU67" s="34">
        <f>AU68+AU69+AU70+AU71+AU72+AU73+AU74+AU75</f>
        <v>69</v>
      </c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6"/>
      <c r="BT67" s="34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6"/>
      <c r="CS67" s="34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6"/>
    </row>
    <row r="68" ht="12.75" customHeight="1">
      <c r="A68" s="28">
        <v>53</v>
      </c>
      <c r="B68" s="29"/>
      <c r="C68" s="29"/>
      <c r="D68" s="29"/>
      <c r="E68" s="30"/>
      <c r="F68" s="40" t="s">
        <v>66</v>
      </c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2"/>
      <c r="AU68" s="28">
        <v>19</v>
      </c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30"/>
      <c r="BT68" s="28">
        <v>17</v>
      </c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30"/>
      <c r="CS68" s="28">
        <v>9</v>
      </c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30"/>
    </row>
    <row r="69" ht="12.75" customHeight="1">
      <c r="A69" s="28">
        <v>54</v>
      </c>
      <c r="B69" s="29"/>
      <c r="C69" s="29"/>
      <c r="D69" s="29"/>
      <c r="E69" s="30"/>
      <c r="F69" s="40" t="s">
        <v>72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2"/>
      <c r="AU69" s="28">
        <v>4</v>
      </c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30"/>
      <c r="BT69" s="28">
        <v>3</v>
      </c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30"/>
      <c r="CS69" s="28">
        <v>3</v>
      </c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30"/>
    </row>
    <row r="70" ht="12.75" customHeight="1">
      <c r="A70" s="28">
        <v>55</v>
      </c>
      <c r="B70" s="29"/>
      <c r="C70" s="29"/>
      <c r="D70" s="29"/>
      <c r="E70" s="30"/>
      <c r="F70" s="40" t="s">
        <v>159</v>
      </c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2"/>
      <c r="AU70" s="28">
        <v>7</v>
      </c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30"/>
      <c r="BT70" s="28">
        <v>7</v>
      </c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30"/>
      <c r="CS70" s="28">
        <v>5</v>
      </c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30"/>
    </row>
    <row r="71" ht="12.75" customHeight="1">
      <c r="A71" s="28">
        <v>56</v>
      </c>
      <c r="B71" s="29"/>
      <c r="C71" s="29"/>
      <c r="D71" s="29"/>
      <c r="E71" s="30"/>
      <c r="F71" s="40" t="s">
        <v>160</v>
      </c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2"/>
      <c r="AU71" s="28">
        <v>2</v>
      </c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30"/>
      <c r="BT71" s="28">
        <v>0</v>
      </c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30"/>
      <c r="CS71" s="28">
        <v>0</v>
      </c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30"/>
    </row>
    <row r="72" ht="12.75" customHeight="1">
      <c r="A72" s="28">
        <v>57</v>
      </c>
      <c r="B72" s="29"/>
      <c r="C72" s="29"/>
      <c r="D72" s="29"/>
      <c r="E72" s="30"/>
      <c r="F72" s="40" t="s">
        <v>161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2"/>
      <c r="AU72" s="28">
        <v>28</v>
      </c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30"/>
      <c r="BT72" s="28">
        <v>28</v>
      </c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30"/>
      <c r="CS72" s="28">
        <v>19</v>
      </c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30"/>
    </row>
    <row r="73" ht="12.75" customHeight="1">
      <c r="A73" s="28">
        <v>58</v>
      </c>
      <c r="B73" s="29"/>
      <c r="C73" s="29"/>
      <c r="D73" s="29"/>
      <c r="E73" s="30"/>
      <c r="F73" s="40" t="s">
        <v>162</v>
      </c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2"/>
      <c r="AU73" s="28">
        <v>2</v>
      </c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30"/>
      <c r="BT73" s="28">
        <v>1</v>
      </c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30"/>
      <c r="CS73" s="28">
        <v>0</v>
      </c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30"/>
    </row>
    <row r="74" ht="12.75" customHeight="1">
      <c r="A74" s="28">
        <v>59</v>
      </c>
      <c r="B74" s="29"/>
      <c r="C74" s="29"/>
      <c r="D74" s="29"/>
      <c r="E74" s="30"/>
      <c r="F74" s="40" t="s">
        <v>163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2"/>
      <c r="AU74" s="28">
        <v>6</v>
      </c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30"/>
      <c r="BT74" s="28">
        <v>4</v>
      </c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30"/>
      <c r="CS74" s="28">
        <v>1</v>
      </c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30"/>
    </row>
    <row r="75" ht="12.75" customHeight="1">
      <c r="A75" s="28">
        <v>60</v>
      </c>
      <c r="B75" s="29"/>
      <c r="C75" s="29"/>
      <c r="D75" s="29"/>
      <c r="E75" s="30"/>
      <c r="F75" s="40" t="s">
        <v>164</v>
      </c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2"/>
      <c r="AU75" s="28">
        <v>1</v>
      </c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30"/>
      <c r="BT75" s="28">
        <v>1</v>
      </c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30"/>
      <c r="CS75" s="28">
        <v>1</v>
      </c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30"/>
    </row>
    <row r="76" ht="12.75" customHeight="1">
      <c r="A76" s="28">
        <v>61</v>
      </c>
      <c r="B76" s="29"/>
      <c r="C76" s="29"/>
      <c r="D76" s="29"/>
      <c r="E76" s="30"/>
      <c r="F76" s="31" t="s">
        <v>73</v>
      </c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3"/>
      <c r="AU76" s="34">
        <f>AU77+AU78+AU79+AU80+AU81+AU82</f>
        <v>71</v>
      </c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6"/>
      <c r="BT76" s="34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6"/>
      <c r="CS76" s="34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6"/>
    </row>
    <row r="77" ht="12.75" customHeight="1">
      <c r="A77" s="28">
        <v>62</v>
      </c>
      <c r="B77" s="29"/>
      <c r="C77" s="29"/>
      <c r="D77" s="29"/>
      <c r="E77" s="30"/>
      <c r="F77" s="40" t="s">
        <v>74</v>
      </c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2"/>
      <c r="AU77" s="28">
        <v>7</v>
      </c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30"/>
      <c r="BT77" s="28">
        <v>7</v>
      </c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30"/>
      <c r="CS77" s="28">
        <v>5</v>
      </c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30"/>
    </row>
    <row r="78" ht="12.75" customHeight="1">
      <c r="A78" s="28">
        <v>63</v>
      </c>
      <c r="B78" s="29"/>
      <c r="C78" s="29"/>
      <c r="D78" s="29"/>
      <c r="E78" s="30"/>
      <c r="F78" s="40" t="s">
        <v>101</v>
      </c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2"/>
      <c r="AU78" s="28">
        <v>42</v>
      </c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30"/>
      <c r="BT78" s="28">
        <v>42</v>
      </c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30"/>
      <c r="CS78" s="28">
        <v>17</v>
      </c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30"/>
    </row>
    <row r="79" ht="12.75" customHeight="1">
      <c r="A79" s="28">
        <v>64</v>
      </c>
      <c r="B79" s="29"/>
      <c r="C79" s="29"/>
      <c r="D79" s="29"/>
      <c r="E79" s="30"/>
      <c r="F79" s="40" t="s">
        <v>165</v>
      </c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2"/>
      <c r="AU79" s="28">
        <v>5</v>
      </c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30"/>
      <c r="BT79" s="28">
        <v>5</v>
      </c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30"/>
      <c r="CS79" s="28">
        <v>4</v>
      </c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30"/>
    </row>
    <row r="80" ht="12.75" customHeight="1">
      <c r="A80" s="28">
        <v>65</v>
      </c>
      <c r="B80" s="29"/>
      <c r="C80" s="29"/>
      <c r="D80" s="29"/>
      <c r="E80" s="30"/>
      <c r="F80" s="40" t="s">
        <v>166</v>
      </c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2"/>
      <c r="AU80" s="28">
        <v>6</v>
      </c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30"/>
      <c r="BT80" s="28">
        <v>5</v>
      </c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30"/>
      <c r="CS80" s="28">
        <v>4</v>
      </c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30"/>
    </row>
    <row r="81" ht="12.75" customHeight="1">
      <c r="A81" s="28">
        <v>66</v>
      </c>
      <c r="B81" s="29"/>
      <c r="C81" s="29"/>
      <c r="D81" s="29"/>
      <c r="E81" s="30"/>
      <c r="F81" s="40" t="s">
        <v>167</v>
      </c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2"/>
      <c r="AU81" s="28">
        <v>7</v>
      </c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30"/>
      <c r="BT81" s="28">
        <v>6</v>
      </c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30"/>
      <c r="CS81" s="28">
        <v>6</v>
      </c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30"/>
    </row>
    <row r="82" ht="12.75" customHeight="1">
      <c r="A82" s="28">
        <v>67</v>
      </c>
      <c r="B82" s="29"/>
      <c r="C82" s="29"/>
      <c r="D82" s="29"/>
      <c r="E82" s="30"/>
      <c r="F82" s="40" t="s">
        <v>168</v>
      </c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2"/>
      <c r="AU82" s="28">
        <v>4</v>
      </c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30"/>
      <c r="BT82" s="28">
        <v>0</v>
      </c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30"/>
      <c r="CS82" s="28">
        <v>0</v>
      </c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30"/>
    </row>
    <row r="83" ht="12.75" customHeight="1">
      <c r="A83" s="28">
        <v>68</v>
      </c>
      <c r="B83" s="29"/>
      <c r="C83" s="29"/>
      <c r="D83" s="29"/>
      <c r="E83" s="30"/>
      <c r="F83" s="31" t="s">
        <v>23</v>
      </c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3"/>
      <c r="AU83" s="34">
        <f>AU84+AU85+AU86</f>
        <v>70</v>
      </c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6"/>
      <c r="BT83" s="34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6"/>
      <c r="CS83" s="34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/>
      <c r="DG83" s="35"/>
      <c r="DH83" s="35"/>
      <c r="DI83" s="35"/>
      <c r="DJ83" s="35"/>
      <c r="DK83" s="35"/>
      <c r="DL83" s="35"/>
      <c r="DM83" s="35"/>
      <c r="DN83" s="35"/>
      <c r="DO83" s="35"/>
      <c r="DP83" s="35"/>
      <c r="DQ83" s="35"/>
      <c r="DR83" s="35"/>
      <c r="DS83" s="35"/>
      <c r="DT83" s="35"/>
      <c r="DU83" s="35"/>
      <c r="DV83" s="35"/>
      <c r="DW83" s="35"/>
      <c r="DX83" s="35"/>
      <c r="DY83" s="35"/>
      <c r="DZ83" s="35"/>
      <c r="EA83" s="35"/>
      <c r="EB83" s="35"/>
      <c r="EC83" s="35"/>
      <c r="ED83" s="35"/>
      <c r="EE83" s="35"/>
      <c r="EF83" s="35"/>
      <c r="EG83" s="35"/>
      <c r="EH83" s="35"/>
      <c r="EI83" s="35"/>
      <c r="EJ83" s="35"/>
      <c r="EK83" s="36"/>
    </row>
    <row r="84" ht="12.75" customHeight="1">
      <c r="A84" s="28">
        <v>69</v>
      </c>
      <c r="B84" s="29"/>
      <c r="C84" s="29"/>
      <c r="D84" s="29"/>
      <c r="E84" s="30"/>
      <c r="F84" s="40" t="s">
        <v>24</v>
      </c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2"/>
      <c r="AU84" s="28">
        <v>11</v>
      </c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30"/>
      <c r="BT84" s="28">
        <v>10</v>
      </c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30"/>
      <c r="CS84" s="28">
        <v>5</v>
      </c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30"/>
    </row>
    <row r="85" ht="12.75" customHeight="1">
      <c r="A85" s="28">
        <v>70</v>
      </c>
      <c r="B85" s="29"/>
      <c r="C85" s="29"/>
      <c r="D85" s="29"/>
      <c r="E85" s="30"/>
      <c r="F85" s="40" t="s">
        <v>121</v>
      </c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2"/>
      <c r="AU85" s="28">
        <v>20</v>
      </c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30"/>
      <c r="BT85" s="28">
        <v>20</v>
      </c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30"/>
      <c r="CS85" s="28">
        <v>9</v>
      </c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30"/>
    </row>
    <row r="86" ht="12.75" customHeight="1">
      <c r="A86" s="28">
        <v>71</v>
      </c>
      <c r="B86" s="29"/>
      <c r="C86" s="29"/>
      <c r="D86" s="29"/>
      <c r="E86" s="30"/>
      <c r="F86" s="40" t="s">
        <v>120</v>
      </c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2"/>
      <c r="AU86" s="28">
        <v>39</v>
      </c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30"/>
      <c r="BT86" s="28">
        <v>14</v>
      </c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30"/>
      <c r="CS86" s="28">
        <v>10</v>
      </c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30"/>
    </row>
    <row r="87" ht="12.75" customHeight="1">
      <c r="A87" s="28">
        <v>72</v>
      </c>
      <c r="B87" s="29"/>
      <c r="C87" s="29"/>
      <c r="D87" s="29"/>
      <c r="E87" s="30"/>
      <c r="F87" s="31" t="s">
        <v>25</v>
      </c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3"/>
      <c r="AU87" s="34">
        <f>AU88+AU89+AU90+AU91</f>
        <v>47</v>
      </c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35"/>
      <c r="BS87" s="36"/>
      <c r="BT87" s="34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6"/>
      <c r="CS87" s="34"/>
      <c r="CT87" s="35"/>
      <c r="CU87" s="35"/>
      <c r="CV87" s="35"/>
      <c r="CW87" s="35"/>
      <c r="CX87" s="35"/>
      <c r="CY87" s="35"/>
      <c r="CZ87" s="35"/>
      <c r="DA87" s="35"/>
      <c r="DB87" s="35"/>
      <c r="DC87" s="35"/>
      <c r="DD87" s="35"/>
      <c r="DE87" s="35"/>
      <c r="DF87" s="35"/>
      <c r="DG87" s="35"/>
      <c r="DH87" s="35"/>
      <c r="DI87" s="35"/>
      <c r="DJ87" s="35"/>
      <c r="DK87" s="35"/>
      <c r="DL87" s="35"/>
      <c r="DM87" s="35"/>
      <c r="DN87" s="35"/>
      <c r="DO87" s="35"/>
      <c r="DP87" s="35"/>
      <c r="DQ87" s="35"/>
      <c r="DR87" s="35"/>
      <c r="DS87" s="35"/>
      <c r="DT87" s="35"/>
      <c r="DU87" s="35"/>
      <c r="DV87" s="35"/>
      <c r="DW87" s="35"/>
      <c r="DX87" s="35"/>
      <c r="DY87" s="35"/>
      <c r="DZ87" s="35"/>
      <c r="EA87" s="35"/>
      <c r="EB87" s="35"/>
      <c r="EC87" s="35"/>
      <c r="ED87" s="35"/>
      <c r="EE87" s="35"/>
      <c r="EF87" s="35"/>
      <c r="EG87" s="35"/>
      <c r="EH87" s="35"/>
      <c r="EI87" s="35"/>
      <c r="EJ87" s="35"/>
      <c r="EK87" s="36"/>
    </row>
    <row r="88" ht="12.75" customHeight="1">
      <c r="A88" s="28">
        <v>73</v>
      </c>
      <c r="B88" s="29"/>
      <c r="C88" s="29"/>
      <c r="D88" s="29"/>
      <c r="E88" s="30"/>
      <c r="F88" s="40" t="s">
        <v>26</v>
      </c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2"/>
      <c r="AU88" s="28">
        <v>24</v>
      </c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30"/>
      <c r="BT88" s="28">
        <v>23</v>
      </c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30"/>
      <c r="CS88" s="28">
        <v>11</v>
      </c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30"/>
    </row>
    <row r="89" ht="12.75" customHeight="1">
      <c r="A89" s="28">
        <v>74</v>
      </c>
      <c r="B89" s="29"/>
      <c r="C89" s="29"/>
      <c r="D89" s="29"/>
      <c r="E89" s="30"/>
      <c r="F89" s="40" t="s">
        <v>122</v>
      </c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2"/>
      <c r="AU89" s="28">
        <v>13</v>
      </c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30"/>
      <c r="BT89" s="28">
        <v>13</v>
      </c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30"/>
      <c r="CS89" s="28">
        <v>12</v>
      </c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30"/>
    </row>
    <row r="90" ht="12.75" customHeight="1">
      <c r="A90" s="28">
        <v>75</v>
      </c>
      <c r="B90" s="29"/>
      <c r="C90" s="29"/>
      <c r="D90" s="29"/>
      <c r="E90" s="30"/>
      <c r="F90" s="40" t="s">
        <v>169</v>
      </c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2"/>
      <c r="AU90" s="28">
        <v>5</v>
      </c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30"/>
      <c r="BT90" s="28">
        <v>5</v>
      </c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30"/>
      <c r="CS90" s="28">
        <v>2</v>
      </c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30"/>
    </row>
    <row r="91" ht="12.75" customHeight="1">
      <c r="A91" s="28">
        <v>76</v>
      </c>
      <c r="B91" s="29"/>
      <c r="C91" s="29"/>
      <c r="D91" s="29"/>
      <c r="E91" s="30"/>
      <c r="F91" s="40" t="s">
        <v>170</v>
      </c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2"/>
      <c r="AU91" s="28">
        <v>5</v>
      </c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30"/>
      <c r="BT91" s="28">
        <v>0</v>
      </c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30"/>
      <c r="CS91" s="28">
        <v>0</v>
      </c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30"/>
    </row>
    <row r="92" ht="12.75" customHeight="1">
      <c r="A92" s="28">
        <v>77</v>
      </c>
      <c r="B92" s="29"/>
      <c r="C92" s="29"/>
      <c r="D92" s="29"/>
      <c r="E92" s="30"/>
      <c r="F92" s="31" t="s">
        <v>27</v>
      </c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3"/>
      <c r="AU92" s="34">
        <f>AU93+AU94+AU95+AU96+AU97</f>
        <v>157</v>
      </c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6"/>
      <c r="BT92" s="34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6"/>
      <c r="CS92" s="34"/>
      <c r="CT92" s="35"/>
      <c r="CU92" s="35"/>
      <c r="CV92" s="35"/>
      <c r="CW92" s="35"/>
      <c r="CX92" s="35"/>
      <c r="CY92" s="35"/>
      <c r="CZ92" s="35"/>
      <c r="DA92" s="35"/>
      <c r="DB92" s="35"/>
      <c r="DC92" s="35"/>
      <c r="DD92" s="35"/>
      <c r="DE92" s="35"/>
      <c r="DF92" s="35"/>
      <c r="DG92" s="35"/>
      <c r="DH92" s="35"/>
      <c r="DI92" s="35"/>
      <c r="DJ92" s="35"/>
      <c r="DK92" s="35"/>
      <c r="DL92" s="35"/>
      <c r="DM92" s="35"/>
      <c r="DN92" s="35"/>
      <c r="DO92" s="35"/>
      <c r="DP92" s="35"/>
      <c r="DQ92" s="35"/>
      <c r="DR92" s="35"/>
      <c r="DS92" s="35"/>
      <c r="DT92" s="35"/>
      <c r="DU92" s="35"/>
      <c r="DV92" s="35"/>
      <c r="DW92" s="35"/>
      <c r="DX92" s="35"/>
      <c r="DY92" s="35"/>
      <c r="DZ92" s="35"/>
      <c r="EA92" s="35"/>
      <c r="EB92" s="35"/>
      <c r="EC92" s="35"/>
      <c r="ED92" s="35"/>
      <c r="EE92" s="35"/>
      <c r="EF92" s="35"/>
      <c r="EG92" s="35"/>
      <c r="EH92" s="35"/>
      <c r="EI92" s="35"/>
      <c r="EJ92" s="35"/>
      <c r="EK92" s="36"/>
    </row>
    <row r="93" ht="12.75" customHeight="1">
      <c r="A93" s="28">
        <v>78</v>
      </c>
      <c r="B93" s="29"/>
      <c r="C93" s="29"/>
      <c r="D93" s="29"/>
      <c r="E93" s="30"/>
      <c r="F93" s="40" t="s">
        <v>28</v>
      </c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2"/>
      <c r="AU93" s="28">
        <v>79</v>
      </c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30"/>
      <c r="BT93" s="28">
        <v>75</v>
      </c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30"/>
      <c r="CS93" s="28">
        <v>36</v>
      </c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30"/>
    </row>
    <row r="94" ht="12.75" customHeight="1">
      <c r="A94" s="28">
        <v>79</v>
      </c>
      <c r="B94" s="29"/>
      <c r="C94" s="29"/>
      <c r="D94" s="29"/>
      <c r="E94" s="30"/>
      <c r="F94" s="40" t="s">
        <v>124</v>
      </c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2"/>
      <c r="AU94" s="28">
        <v>32</v>
      </c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30"/>
      <c r="BT94" s="28">
        <v>32</v>
      </c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30"/>
      <c r="CS94" s="28">
        <v>28</v>
      </c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30"/>
    </row>
    <row r="95" ht="12.75" customHeight="1">
      <c r="A95" s="28">
        <v>80</v>
      </c>
      <c r="B95" s="29"/>
      <c r="C95" s="29"/>
      <c r="D95" s="29"/>
      <c r="E95" s="30"/>
      <c r="F95" s="40" t="s">
        <v>123</v>
      </c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2"/>
      <c r="AU95" s="28">
        <v>27</v>
      </c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30"/>
      <c r="BT95" s="28">
        <v>23</v>
      </c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30"/>
      <c r="CS95" s="28">
        <v>7</v>
      </c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30"/>
    </row>
    <row r="96" ht="12.75" customHeight="1">
      <c r="A96" s="28">
        <v>81</v>
      </c>
      <c r="B96" s="29"/>
      <c r="C96" s="29"/>
      <c r="D96" s="29"/>
      <c r="E96" s="30"/>
      <c r="F96" s="40" t="s">
        <v>171</v>
      </c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2"/>
      <c r="AU96" s="28">
        <v>13</v>
      </c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30"/>
      <c r="BT96" s="28">
        <v>11</v>
      </c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30"/>
      <c r="CS96" s="28">
        <v>7</v>
      </c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30"/>
    </row>
    <row r="97" ht="12.75" customHeight="1">
      <c r="A97" s="28">
        <v>82</v>
      </c>
      <c r="B97" s="29"/>
      <c r="C97" s="29"/>
      <c r="D97" s="29"/>
      <c r="E97" s="30"/>
      <c r="F97" s="40" t="s">
        <v>172</v>
      </c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2"/>
      <c r="AU97" s="28">
        <v>6</v>
      </c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30"/>
      <c r="BT97" s="28">
        <v>3</v>
      </c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30"/>
      <c r="CS97" s="28">
        <v>1</v>
      </c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30"/>
    </row>
    <row r="98" ht="12.75" customHeight="1">
      <c r="A98" s="28">
        <v>83</v>
      </c>
      <c r="B98" s="29"/>
      <c r="C98" s="29"/>
      <c r="D98" s="29"/>
      <c r="E98" s="30"/>
      <c r="F98" s="31" t="s">
        <v>125</v>
      </c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3"/>
      <c r="AU98" s="34">
        <f>AU99</f>
        <v>64</v>
      </c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6"/>
      <c r="BT98" s="34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6"/>
      <c r="CS98" s="34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5"/>
      <c r="EC98" s="35"/>
      <c r="ED98" s="35"/>
      <c r="EE98" s="35"/>
      <c r="EF98" s="35"/>
      <c r="EG98" s="35"/>
      <c r="EH98" s="35"/>
      <c r="EI98" s="35"/>
      <c r="EJ98" s="35"/>
      <c r="EK98" s="36"/>
    </row>
    <row r="99" ht="12.75" customHeight="1">
      <c r="A99" s="28">
        <v>84</v>
      </c>
      <c r="B99" s="29"/>
      <c r="C99" s="29"/>
      <c r="D99" s="29"/>
      <c r="E99" s="30"/>
      <c r="F99" s="40" t="s">
        <v>126</v>
      </c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2"/>
      <c r="AU99" s="28">
        <v>64</v>
      </c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30"/>
      <c r="BT99" s="28">
        <v>63</v>
      </c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30"/>
      <c r="CS99" s="28">
        <v>55</v>
      </c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30"/>
    </row>
    <row r="100" ht="12.75" customHeight="1">
      <c r="A100" s="28">
        <v>85</v>
      </c>
      <c r="B100" s="29"/>
      <c r="C100" s="29"/>
      <c r="D100" s="29"/>
      <c r="E100" s="30"/>
      <c r="F100" s="31" t="s">
        <v>29</v>
      </c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3"/>
      <c r="AU100" s="34">
        <f>AU101+AU102+AU103</f>
        <v>26</v>
      </c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6"/>
      <c r="BT100" s="34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6"/>
      <c r="CS100" s="34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5"/>
      <c r="DF100" s="35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6"/>
    </row>
    <row r="101" ht="12.75" customHeight="1">
      <c r="A101" s="28">
        <v>86</v>
      </c>
      <c r="B101" s="29"/>
      <c r="C101" s="29"/>
      <c r="D101" s="29"/>
      <c r="E101" s="30"/>
      <c r="F101" s="40" t="s">
        <v>30</v>
      </c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2"/>
      <c r="AU101" s="28">
        <v>16</v>
      </c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30"/>
      <c r="BT101" s="28">
        <v>14</v>
      </c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30"/>
      <c r="CS101" s="28">
        <v>4</v>
      </c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30"/>
    </row>
    <row r="102" ht="12.75" customHeight="1">
      <c r="A102" s="28">
        <v>87</v>
      </c>
      <c r="B102" s="29"/>
      <c r="C102" s="29"/>
      <c r="D102" s="29"/>
      <c r="E102" s="30"/>
      <c r="F102" s="40" t="s">
        <v>173</v>
      </c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2"/>
      <c r="AU102" s="28">
        <v>2</v>
      </c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30"/>
      <c r="BT102" s="28">
        <v>0</v>
      </c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30"/>
      <c r="CS102" s="28">
        <v>0</v>
      </c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30"/>
    </row>
    <row r="103" ht="12.75" customHeight="1">
      <c r="A103" s="28">
        <v>88</v>
      </c>
      <c r="B103" s="29"/>
      <c r="C103" s="29"/>
      <c r="D103" s="29"/>
      <c r="E103" s="30"/>
      <c r="F103" s="40" t="s">
        <v>127</v>
      </c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2"/>
      <c r="AU103" s="28">
        <v>8</v>
      </c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30"/>
      <c r="BT103" s="28">
        <v>2</v>
      </c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30"/>
      <c r="CS103" s="28">
        <v>1</v>
      </c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30"/>
    </row>
    <row r="104" ht="12.75" customHeight="1">
      <c r="A104" s="28">
        <v>89</v>
      </c>
      <c r="B104" s="29"/>
      <c r="C104" s="29"/>
      <c r="D104" s="29"/>
      <c r="E104" s="30"/>
      <c r="F104" s="31" t="s">
        <v>67</v>
      </c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3"/>
      <c r="AU104" s="34">
        <f>AU105+AU106+AU107+AU108+AU109</f>
        <v>65</v>
      </c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6"/>
      <c r="BT104" s="34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6"/>
      <c r="CS104" s="34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6"/>
    </row>
    <row r="105" ht="12.75" customHeight="1">
      <c r="A105" s="28">
        <v>90</v>
      </c>
      <c r="B105" s="29"/>
      <c r="C105" s="29"/>
      <c r="D105" s="29"/>
      <c r="E105" s="30"/>
      <c r="F105" s="40" t="s">
        <v>68</v>
      </c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2"/>
      <c r="AU105" s="28">
        <v>16</v>
      </c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30"/>
      <c r="BT105" s="28">
        <v>16</v>
      </c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30"/>
      <c r="CS105" s="28">
        <v>4</v>
      </c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30"/>
    </row>
    <row r="106" ht="12.75" customHeight="1">
      <c r="A106" s="28">
        <v>91</v>
      </c>
      <c r="B106" s="29"/>
      <c r="C106" s="29"/>
      <c r="D106" s="29"/>
      <c r="E106" s="30"/>
      <c r="F106" s="40" t="s">
        <v>174</v>
      </c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2"/>
      <c r="AU106" s="28">
        <v>3</v>
      </c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30"/>
      <c r="BT106" s="28">
        <v>2</v>
      </c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30"/>
      <c r="CS106" s="28">
        <v>0</v>
      </c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30"/>
    </row>
    <row r="107" ht="12.75" customHeight="1">
      <c r="A107" s="28">
        <v>92</v>
      </c>
      <c r="B107" s="29"/>
      <c r="C107" s="29"/>
      <c r="D107" s="29"/>
      <c r="E107" s="30"/>
      <c r="F107" s="40" t="s">
        <v>128</v>
      </c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2"/>
      <c r="AU107" s="28">
        <v>20</v>
      </c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30"/>
      <c r="BT107" s="28">
        <v>19</v>
      </c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30"/>
      <c r="CS107" s="28">
        <v>7</v>
      </c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30"/>
    </row>
    <row r="108" ht="12.75" customHeight="1">
      <c r="A108" s="28">
        <v>93</v>
      </c>
      <c r="B108" s="29"/>
      <c r="C108" s="29"/>
      <c r="D108" s="29"/>
      <c r="E108" s="30"/>
      <c r="F108" s="40" t="s">
        <v>175</v>
      </c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2"/>
      <c r="AU108" s="28">
        <v>21</v>
      </c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30"/>
      <c r="BT108" s="28">
        <v>4</v>
      </c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30"/>
      <c r="CS108" s="28">
        <v>4</v>
      </c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30"/>
    </row>
    <row r="109" ht="12.75" customHeight="1">
      <c r="A109" s="28">
        <v>94</v>
      </c>
      <c r="B109" s="29"/>
      <c r="C109" s="29"/>
      <c r="D109" s="29"/>
      <c r="E109" s="30"/>
      <c r="F109" s="40" t="s">
        <v>176</v>
      </c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2"/>
      <c r="AU109" s="28">
        <v>5</v>
      </c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30"/>
      <c r="BT109" s="28">
        <v>5</v>
      </c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30"/>
      <c r="CS109" s="28">
        <v>5</v>
      </c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30"/>
    </row>
    <row r="110" ht="12.75" customHeight="1">
      <c r="A110" s="28">
        <v>95</v>
      </c>
      <c r="B110" s="29"/>
      <c r="C110" s="29"/>
      <c r="D110" s="29"/>
      <c r="E110" s="30"/>
      <c r="F110" s="31" t="s">
        <v>75</v>
      </c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3"/>
      <c r="AU110" s="34">
        <f>AU111+AU112+AU113</f>
        <v>80</v>
      </c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6"/>
      <c r="BT110" s="34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6"/>
      <c r="CS110" s="34"/>
      <c r="CT110" s="35"/>
      <c r="CU110" s="35"/>
      <c r="CV110" s="35"/>
      <c r="CW110" s="35"/>
      <c r="CX110" s="35"/>
      <c r="CY110" s="35"/>
      <c r="CZ110" s="35"/>
      <c r="DA110" s="35"/>
      <c r="DB110" s="35"/>
      <c r="DC110" s="35"/>
      <c r="DD110" s="35"/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  <c r="DQ110" s="35"/>
      <c r="DR110" s="35"/>
      <c r="DS110" s="35"/>
      <c r="DT110" s="35"/>
      <c r="DU110" s="35"/>
      <c r="DV110" s="35"/>
      <c r="DW110" s="35"/>
      <c r="DX110" s="35"/>
      <c r="DY110" s="35"/>
      <c r="DZ110" s="35"/>
      <c r="EA110" s="35"/>
      <c r="EB110" s="35"/>
      <c r="EC110" s="35"/>
      <c r="ED110" s="35"/>
      <c r="EE110" s="35"/>
      <c r="EF110" s="35"/>
      <c r="EG110" s="35"/>
      <c r="EH110" s="35"/>
      <c r="EI110" s="35"/>
      <c r="EJ110" s="35"/>
      <c r="EK110" s="36"/>
    </row>
    <row r="111" ht="12.75" customHeight="1">
      <c r="A111" s="28">
        <v>96</v>
      </c>
      <c r="B111" s="29"/>
      <c r="C111" s="29"/>
      <c r="D111" s="29"/>
      <c r="E111" s="30"/>
      <c r="F111" s="40" t="s">
        <v>76</v>
      </c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2"/>
      <c r="AU111" s="28">
        <v>18</v>
      </c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30"/>
      <c r="BT111" s="28">
        <v>16</v>
      </c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30"/>
      <c r="CS111" s="28">
        <v>3</v>
      </c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30"/>
    </row>
    <row r="112" ht="12.75" customHeight="1">
      <c r="A112" s="28">
        <v>97</v>
      </c>
      <c r="B112" s="29"/>
      <c r="C112" s="29"/>
      <c r="D112" s="29"/>
      <c r="E112" s="30"/>
      <c r="F112" s="40" t="s">
        <v>129</v>
      </c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2"/>
      <c r="AU112" s="28">
        <v>54</v>
      </c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30"/>
      <c r="BT112" s="28">
        <v>54</v>
      </c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30"/>
      <c r="CS112" s="28">
        <v>25</v>
      </c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30"/>
    </row>
    <row r="113" ht="12.75" customHeight="1">
      <c r="A113" s="28">
        <v>98</v>
      </c>
      <c r="B113" s="29"/>
      <c r="C113" s="29"/>
      <c r="D113" s="29"/>
      <c r="E113" s="30"/>
      <c r="F113" s="40" t="s">
        <v>177</v>
      </c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2"/>
      <c r="AU113" s="28">
        <v>8</v>
      </c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30"/>
      <c r="BT113" s="28">
        <v>3</v>
      </c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30"/>
      <c r="CS113" s="28">
        <v>3</v>
      </c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30"/>
    </row>
    <row r="114" ht="12.75" customHeight="1">
      <c r="A114" s="28">
        <v>99</v>
      </c>
      <c r="B114" s="29"/>
      <c r="C114" s="29"/>
      <c r="D114" s="29"/>
      <c r="E114" s="30"/>
      <c r="F114" s="31" t="s">
        <v>31</v>
      </c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3"/>
      <c r="AU114" s="34">
        <f>AU115+AU116+AU117</f>
        <v>59</v>
      </c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6"/>
      <c r="BT114" s="34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6"/>
      <c r="CS114" s="34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6"/>
    </row>
    <row r="115" ht="12.75" customHeight="1">
      <c r="A115" s="28">
        <v>100</v>
      </c>
      <c r="B115" s="29"/>
      <c r="C115" s="29"/>
      <c r="D115" s="29"/>
      <c r="E115" s="30"/>
      <c r="F115" s="40" t="s">
        <v>32</v>
      </c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2"/>
      <c r="AU115" s="28">
        <v>38</v>
      </c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30"/>
      <c r="BT115" s="28">
        <v>32</v>
      </c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30"/>
      <c r="CS115" s="28">
        <v>14</v>
      </c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30"/>
    </row>
    <row r="116" ht="12.75" customHeight="1">
      <c r="A116" s="28">
        <v>101</v>
      </c>
      <c r="B116" s="29"/>
      <c r="C116" s="29"/>
      <c r="D116" s="29"/>
      <c r="E116" s="30"/>
      <c r="F116" s="40" t="s">
        <v>130</v>
      </c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2"/>
      <c r="AU116" s="28">
        <v>14</v>
      </c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30"/>
      <c r="BT116" s="28">
        <v>6</v>
      </c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30"/>
      <c r="CS116" s="28">
        <v>1</v>
      </c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30"/>
    </row>
    <row r="117" ht="12.75" customHeight="1">
      <c r="A117" s="28">
        <v>102</v>
      </c>
      <c r="B117" s="29"/>
      <c r="C117" s="29"/>
      <c r="D117" s="29"/>
      <c r="E117" s="30"/>
      <c r="F117" s="40" t="s">
        <v>178</v>
      </c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2"/>
      <c r="AU117" s="28">
        <v>7</v>
      </c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30"/>
      <c r="BT117" s="28">
        <v>7</v>
      </c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30"/>
      <c r="CS117" s="28">
        <v>3</v>
      </c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30"/>
    </row>
    <row r="118" ht="12.75" customHeight="1">
      <c r="A118" s="28">
        <v>103</v>
      </c>
      <c r="B118" s="29"/>
      <c r="C118" s="29"/>
      <c r="D118" s="29"/>
      <c r="E118" s="30"/>
      <c r="F118" s="31" t="s">
        <v>77</v>
      </c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3"/>
      <c r="AU118" s="34">
        <f>AU119+AU120+AU121+AU122+AU123</f>
        <v>90</v>
      </c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6"/>
      <c r="BT118" s="34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6"/>
      <c r="CS118" s="34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5"/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  <c r="DQ118" s="35"/>
      <c r="DR118" s="35"/>
      <c r="DS118" s="35"/>
      <c r="DT118" s="35"/>
      <c r="DU118" s="35"/>
      <c r="DV118" s="35"/>
      <c r="DW118" s="35"/>
      <c r="DX118" s="35"/>
      <c r="DY118" s="35"/>
      <c r="DZ118" s="35"/>
      <c r="EA118" s="35"/>
      <c r="EB118" s="35"/>
      <c r="EC118" s="35"/>
      <c r="ED118" s="35"/>
      <c r="EE118" s="35"/>
      <c r="EF118" s="35"/>
      <c r="EG118" s="35"/>
      <c r="EH118" s="35"/>
      <c r="EI118" s="35"/>
      <c r="EJ118" s="35"/>
      <c r="EK118" s="36"/>
    </row>
    <row r="119" ht="12.75" customHeight="1">
      <c r="A119" s="28">
        <v>104</v>
      </c>
      <c r="B119" s="29"/>
      <c r="C119" s="29"/>
      <c r="D119" s="29"/>
      <c r="E119" s="30"/>
      <c r="F119" s="40" t="s">
        <v>78</v>
      </c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2"/>
      <c r="AU119" s="28">
        <v>21</v>
      </c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30"/>
      <c r="BT119" s="28">
        <v>21</v>
      </c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30"/>
      <c r="CS119" s="28">
        <v>8</v>
      </c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30"/>
    </row>
    <row r="120" ht="12.75" customHeight="1">
      <c r="A120" s="28">
        <v>105</v>
      </c>
      <c r="B120" s="29"/>
      <c r="C120" s="29"/>
      <c r="D120" s="29"/>
      <c r="E120" s="30"/>
      <c r="F120" s="40" t="s">
        <v>179</v>
      </c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2"/>
      <c r="AU120" s="28">
        <v>4</v>
      </c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30"/>
      <c r="BT120" s="28">
        <v>4</v>
      </c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30"/>
      <c r="CS120" s="28">
        <v>3</v>
      </c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30"/>
    </row>
    <row r="121" ht="12.75" customHeight="1">
      <c r="A121" s="28">
        <v>106</v>
      </c>
      <c r="B121" s="29"/>
      <c r="C121" s="29"/>
      <c r="D121" s="29"/>
      <c r="E121" s="30"/>
      <c r="F121" s="40" t="s">
        <v>180</v>
      </c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2"/>
      <c r="AU121" s="28">
        <v>5</v>
      </c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30"/>
      <c r="BT121" s="28">
        <v>4</v>
      </c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30"/>
      <c r="CS121" s="28">
        <v>4</v>
      </c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30"/>
    </row>
    <row r="122" ht="12.75" customHeight="1">
      <c r="A122" s="28">
        <v>107</v>
      </c>
      <c r="B122" s="29"/>
      <c r="C122" s="29"/>
      <c r="D122" s="29"/>
      <c r="E122" s="30"/>
      <c r="F122" s="40" t="s">
        <v>181</v>
      </c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2"/>
      <c r="AU122" s="28">
        <v>10</v>
      </c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30"/>
      <c r="BT122" s="28">
        <v>10</v>
      </c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30"/>
      <c r="CS122" s="28">
        <v>4</v>
      </c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30"/>
    </row>
    <row r="123" ht="12.75" customHeight="1">
      <c r="A123" s="28">
        <v>108</v>
      </c>
      <c r="B123" s="29"/>
      <c r="C123" s="29"/>
      <c r="D123" s="29"/>
      <c r="E123" s="30"/>
      <c r="F123" s="40" t="s">
        <v>86</v>
      </c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2"/>
      <c r="AU123" s="28">
        <v>50</v>
      </c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30"/>
      <c r="BT123" s="28">
        <v>49</v>
      </c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30"/>
      <c r="CS123" s="28">
        <v>25</v>
      </c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30"/>
    </row>
    <row r="124" ht="12.75" customHeight="1">
      <c r="A124" s="28">
        <v>109</v>
      </c>
      <c r="B124" s="29"/>
      <c r="C124" s="29"/>
      <c r="D124" s="29"/>
      <c r="E124" s="30"/>
      <c r="F124" s="31" t="s">
        <v>33</v>
      </c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3"/>
      <c r="AU124" s="34">
        <f>AU125</f>
        <v>51</v>
      </c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6"/>
      <c r="BT124" s="28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30"/>
      <c r="CS124" s="28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30"/>
    </row>
    <row r="125" ht="12.75" customHeight="1">
      <c r="A125" s="28">
        <v>110</v>
      </c>
      <c r="B125" s="29"/>
      <c r="C125" s="29"/>
      <c r="D125" s="29"/>
      <c r="E125" s="30"/>
      <c r="F125" s="40" t="s">
        <v>34</v>
      </c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2"/>
      <c r="AU125" s="28">
        <v>51</v>
      </c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30"/>
      <c r="BT125" s="28">
        <v>47</v>
      </c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30"/>
      <c r="CS125" s="28">
        <v>21</v>
      </c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30"/>
    </row>
    <row r="126" ht="12.75" customHeight="1">
      <c r="A126" s="28">
        <v>111</v>
      </c>
      <c r="B126" s="29"/>
      <c r="C126" s="29"/>
      <c r="D126" s="29"/>
      <c r="E126" s="30"/>
      <c r="F126" s="31" t="s">
        <v>87</v>
      </c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3"/>
      <c r="AU126" s="34">
        <f>AU127+AU128+AU129+AU130</f>
        <v>131</v>
      </c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6"/>
      <c r="BT126" s="34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6"/>
      <c r="CS126" s="34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6"/>
    </row>
    <row r="127" ht="12.75" customHeight="1">
      <c r="A127" s="28">
        <v>112</v>
      </c>
      <c r="B127" s="29"/>
      <c r="C127" s="29"/>
      <c r="D127" s="29"/>
      <c r="E127" s="30"/>
      <c r="F127" s="40" t="s">
        <v>88</v>
      </c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2"/>
      <c r="AU127" s="28">
        <v>8</v>
      </c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30"/>
      <c r="BT127" s="28">
        <v>8</v>
      </c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30"/>
      <c r="CS127" s="28">
        <v>5</v>
      </c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30"/>
    </row>
    <row r="128" ht="12.75" customHeight="1">
      <c r="A128" s="28">
        <v>113</v>
      </c>
      <c r="B128" s="29"/>
      <c r="C128" s="29"/>
      <c r="D128" s="29"/>
      <c r="E128" s="30"/>
      <c r="F128" s="40" t="s">
        <v>182</v>
      </c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2"/>
      <c r="AU128" s="28">
        <v>10</v>
      </c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30"/>
      <c r="BT128" s="28">
        <v>3</v>
      </c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30"/>
      <c r="CS128" s="28">
        <v>3</v>
      </c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30"/>
    </row>
    <row r="129" ht="12.75" customHeight="1">
      <c r="A129" s="28">
        <v>114</v>
      </c>
      <c r="B129" s="29"/>
      <c r="C129" s="29"/>
      <c r="D129" s="29"/>
      <c r="E129" s="30"/>
      <c r="F129" s="40" t="s">
        <v>117</v>
      </c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2"/>
      <c r="AU129" s="28">
        <v>61</v>
      </c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30"/>
      <c r="BT129" s="28">
        <v>59</v>
      </c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30"/>
      <c r="CS129" s="28">
        <v>28</v>
      </c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30"/>
    </row>
    <row r="130" ht="12.75" customHeight="1">
      <c r="A130" s="28">
        <v>115</v>
      </c>
      <c r="B130" s="29"/>
      <c r="C130" s="29"/>
      <c r="D130" s="29"/>
      <c r="E130" s="30"/>
      <c r="F130" s="40" t="s">
        <v>89</v>
      </c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2"/>
      <c r="AU130" s="28">
        <v>52</v>
      </c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30"/>
      <c r="BT130" s="28">
        <v>51</v>
      </c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30"/>
      <c r="CS130" s="28">
        <v>23</v>
      </c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30"/>
    </row>
    <row r="131" ht="12.75" customHeight="1">
      <c r="A131" s="28">
        <v>116</v>
      </c>
      <c r="B131" s="29"/>
      <c r="C131" s="29"/>
      <c r="D131" s="29"/>
      <c r="E131" s="30"/>
      <c r="F131" s="31" t="s">
        <v>102</v>
      </c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3"/>
      <c r="AU131" s="34">
        <f>AU132</f>
        <v>23</v>
      </c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6"/>
      <c r="BT131" s="34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6"/>
      <c r="CS131" s="34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  <c r="DX131" s="35"/>
      <c r="DY131" s="35"/>
      <c r="DZ131" s="35"/>
      <c r="EA131" s="35"/>
      <c r="EB131" s="35"/>
      <c r="EC131" s="35"/>
      <c r="ED131" s="35"/>
      <c r="EE131" s="35"/>
      <c r="EF131" s="35"/>
      <c r="EG131" s="35"/>
      <c r="EH131" s="35"/>
      <c r="EI131" s="35"/>
      <c r="EJ131" s="35"/>
      <c r="EK131" s="36"/>
    </row>
    <row r="132" ht="12.75" customHeight="1">
      <c r="A132" s="28">
        <v>117</v>
      </c>
      <c r="B132" s="29"/>
      <c r="C132" s="29"/>
      <c r="D132" s="29"/>
      <c r="E132" s="30"/>
      <c r="F132" s="40" t="s">
        <v>103</v>
      </c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2"/>
      <c r="AU132" s="28">
        <v>23</v>
      </c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30"/>
      <c r="BT132" s="28">
        <v>23</v>
      </c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30"/>
      <c r="CS132" s="28">
        <v>17</v>
      </c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30"/>
    </row>
    <row r="133" ht="12.75" customHeight="1">
      <c r="A133" s="28">
        <v>118</v>
      </c>
      <c r="B133" s="29"/>
      <c r="C133" s="29"/>
      <c r="D133" s="29"/>
      <c r="E133" s="30"/>
      <c r="F133" s="31" t="s">
        <v>183</v>
      </c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3"/>
      <c r="AU133" s="34">
        <f>AU134+AU135+AU136+AU137</f>
        <v>89</v>
      </c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6"/>
      <c r="BT133" s="34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6"/>
      <c r="CS133" s="34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/>
      <c r="DP133" s="35"/>
      <c r="DQ133" s="35"/>
      <c r="DR133" s="35"/>
      <c r="DS133" s="35"/>
      <c r="DT133" s="35"/>
      <c r="DU133" s="35"/>
      <c r="DV133" s="35"/>
      <c r="DW133" s="35"/>
      <c r="DX133" s="35"/>
      <c r="DY133" s="35"/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36"/>
    </row>
    <row r="134" ht="12.75" customHeight="1">
      <c r="A134" s="28">
        <v>119</v>
      </c>
      <c r="B134" s="29"/>
      <c r="C134" s="29"/>
      <c r="D134" s="29"/>
      <c r="E134" s="30"/>
      <c r="F134" s="40" t="s">
        <v>141</v>
      </c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2"/>
      <c r="AU134" s="28">
        <v>8</v>
      </c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30"/>
      <c r="BT134" s="28">
        <v>8</v>
      </c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30"/>
      <c r="CS134" s="28">
        <v>8</v>
      </c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30"/>
    </row>
    <row r="135" ht="12.75" customHeight="1">
      <c r="A135" s="28">
        <v>120</v>
      </c>
      <c r="B135" s="29"/>
      <c r="C135" s="29"/>
      <c r="D135" s="29"/>
      <c r="E135" s="30"/>
      <c r="F135" s="40" t="s">
        <v>184</v>
      </c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2"/>
      <c r="AU135" s="28">
        <v>27</v>
      </c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30"/>
      <c r="BT135" s="28">
        <v>27</v>
      </c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30"/>
      <c r="CS135" s="28">
        <v>19</v>
      </c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30"/>
    </row>
    <row r="136" ht="12.75" customHeight="1">
      <c r="A136" s="28">
        <v>121</v>
      </c>
      <c r="B136" s="29"/>
      <c r="C136" s="29"/>
      <c r="D136" s="29"/>
      <c r="E136" s="30"/>
      <c r="F136" s="40" t="s">
        <v>185</v>
      </c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2"/>
      <c r="AU136" s="28">
        <v>47</v>
      </c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30"/>
      <c r="BT136" s="28">
        <v>47</v>
      </c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30"/>
      <c r="CS136" s="28">
        <v>29</v>
      </c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30"/>
    </row>
    <row r="137" ht="12.75" customHeight="1">
      <c r="A137" s="28">
        <v>122</v>
      </c>
      <c r="B137" s="29"/>
      <c r="C137" s="29"/>
      <c r="D137" s="29"/>
      <c r="E137" s="30"/>
      <c r="F137" s="40" t="s">
        <v>186</v>
      </c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2"/>
      <c r="AU137" s="28">
        <v>7</v>
      </c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30"/>
      <c r="BT137" s="28">
        <v>3</v>
      </c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30"/>
      <c r="CS137" s="28">
        <v>1</v>
      </c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30"/>
    </row>
    <row r="138" ht="12.75" customHeight="1">
      <c r="A138" s="28">
        <v>123</v>
      </c>
      <c r="B138" s="29"/>
      <c r="C138" s="29"/>
      <c r="D138" s="29"/>
      <c r="E138" s="30"/>
      <c r="F138" s="31" t="s">
        <v>35</v>
      </c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3"/>
      <c r="AU138" s="34">
        <f>AU139+AU140+AU141+AU142+AU143+AU144+AU145</f>
        <v>64</v>
      </c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6"/>
      <c r="BT138" s="34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6"/>
      <c r="CS138" s="34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6"/>
    </row>
    <row r="139" ht="12.75" customHeight="1">
      <c r="A139" s="28">
        <v>124</v>
      </c>
      <c r="B139" s="29"/>
      <c r="C139" s="29"/>
      <c r="D139" s="29"/>
      <c r="E139" s="30"/>
      <c r="F139" s="40" t="s">
        <v>36</v>
      </c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2"/>
      <c r="AU139" s="28">
        <v>17</v>
      </c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30"/>
      <c r="BT139" s="28">
        <v>17</v>
      </c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30"/>
      <c r="CS139" s="28">
        <v>4</v>
      </c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30"/>
    </row>
    <row r="140" ht="12.75" customHeight="1">
      <c r="A140" s="28">
        <v>125</v>
      </c>
      <c r="B140" s="29"/>
      <c r="C140" s="29"/>
      <c r="D140" s="29"/>
      <c r="E140" s="30"/>
      <c r="F140" s="40" t="s">
        <v>187</v>
      </c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2"/>
      <c r="AU140" s="28">
        <v>7</v>
      </c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30"/>
      <c r="BT140" s="28">
        <v>6</v>
      </c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30"/>
      <c r="CS140" s="28">
        <v>6</v>
      </c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30"/>
    </row>
    <row r="141" ht="12.75" customHeight="1">
      <c r="A141" s="28">
        <v>126</v>
      </c>
      <c r="B141" s="29"/>
      <c r="C141" s="29"/>
      <c r="D141" s="29"/>
      <c r="E141" s="30"/>
      <c r="F141" s="40" t="s">
        <v>188</v>
      </c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2"/>
      <c r="AU141" s="28">
        <v>5</v>
      </c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30"/>
      <c r="BT141" s="28">
        <v>0</v>
      </c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30"/>
      <c r="CS141" s="28">
        <v>0</v>
      </c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30"/>
    </row>
    <row r="142" ht="12.75" customHeight="1">
      <c r="A142" s="28">
        <v>127</v>
      </c>
      <c r="B142" s="29"/>
      <c r="C142" s="29"/>
      <c r="D142" s="29"/>
      <c r="E142" s="30"/>
      <c r="F142" s="40" t="s">
        <v>131</v>
      </c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2"/>
      <c r="AU142" s="28">
        <v>4</v>
      </c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30"/>
      <c r="BT142" s="28">
        <v>0</v>
      </c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30"/>
      <c r="CS142" s="28">
        <v>0</v>
      </c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30"/>
    </row>
    <row r="143" ht="12.75" customHeight="1">
      <c r="A143" s="28">
        <v>128</v>
      </c>
      <c r="B143" s="29"/>
      <c r="C143" s="29"/>
      <c r="D143" s="29"/>
      <c r="E143" s="30"/>
      <c r="F143" s="40" t="s">
        <v>59</v>
      </c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2"/>
      <c r="AU143" s="28">
        <v>6</v>
      </c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30"/>
      <c r="BT143" s="28">
        <v>6</v>
      </c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30"/>
      <c r="CS143" s="28">
        <v>6</v>
      </c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30"/>
    </row>
    <row r="144" ht="12.75" customHeight="1">
      <c r="A144" s="28">
        <v>129</v>
      </c>
      <c r="B144" s="29"/>
      <c r="C144" s="29"/>
      <c r="D144" s="29"/>
      <c r="E144" s="30"/>
      <c r="F144" s="40" t="s">
        <v>189</v>
      </c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2"/>
      <c r="AU144" s="28">
        <v>8</v>
      </c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30"/>
      <c r="BT144" s="28">
        <v>2</v>
      </c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30"/>
      <c r="CS144" s="28">
        <v>0</v>
      </c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30"/>
    </row>
    <row r="145" ht="12.75" customHeight="1">
      <c r="A145" s="28">
        <v>130</v>
      </c>
      <c r="B145" s="29"/>
      <c r="C145" s="29"/>
      <c r="D145" s="29"/>
      <c r="E145" s="30"/>
      <c r="F145" s="40" t="s">
        <v>104</v>
      </c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2"/>
      <c r="AU145" s="28">
        <v>17</v>
      </c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30"/>
      <c r="BT145" s="28">
        <v>16</v>
      </c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30"/>
      <c r="CS145" s="28">
        <v>16</v>
      </c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30"/>
    </row>
    <row r="146" ht="12.75" customHeight="1">
      <c r="A146" s="28">
        <v>131</v>
      </c>
      <c r="B146" s="29"/>
      <c r="C146" s="29"/>
      <c r="D146" s="29"/>
      <c r="E146" s="30"/>
      <c r="F146" s="31" t="s">
        <v>38</v>
      </c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3"/>
      <c r="AU146" s="34">
        <f>AU147+AU148+AU149+AU150</f>
        <v>76</v>
      </c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6"/>
      <c r="BT146" s="34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6"/>
      <c r="CS146" s="34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  <c r="DD146" s="35"/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/>
      <c r="DP146" s="35"/>
      <c r="DQ146" s="35"/>
      <c r="DR146" s="35"/>
      <c r="DS146" s="35"/>
      <c r="DT146" s="35"/>
      <c r="DU146" s="35"/>
      <c r="DV146" s="35"/>
      <c r="DW146" s="35"/>
      <c r="DX146" s="35"/>
      <c r="DY146" s="35"/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36"/>
    </row>
    <row r="147" ht="12.75" customHeight="1">
      <c r="A147" s="28">
        <v>132</v>
      </c>
      <c r="B147" s="29"/>
      <c r="C147" s="29"/>
      <c r="D147" s="29"/>
      <c r="E147" s="30"/>
      <c r="F147" s="40" t="s">
        <v>39</v>
      </c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2"/>
      <c r="AU147" s="28">
        <v>3</v>
      </c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30"/>
      <c r="BT147" s="28">
        <v>2</v>
      </c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30"/>
      <c r="CS147" s="28">
        <v>1</v>
      </c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30"/>
    </row>
    <row r="148" ht="12.75" customHeight="1">
      <c r="A148" s="28">
        <v>133</v>
      </c>
      <c r="B148" s="29"/>
      <c r="C148" s="29"/>
      <c r="D148" s="29"/>
      <c r="E148" s="30"/>
      <c r="F148" s="40" t="s">
        <v>132</v>
      </c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2"/>
      <c r="AU148" s="28">
        <v>3</v>
      </c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30"/>
      <c r="BT148" s="28">
        <v>0</v>
      </c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30"/>
      <c r="CS148" s="28">
        <v>0</v>
      </c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30"/>
    </row>
    <row r="149" ht="12.75" customHeight="1">
      <c r="A149" s="28">
        <v>134</v>
      </c>
      <c r="B149" s="29"/>
      <c r="C149" s="29"/>
      <c r="D149" s="29"/>
      <c r="E149" s="30"/>
      <c r="F149" s="40" t="s">
        <v>190</v>
      </c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2"/>
      <c r="AU149" s="28">
        <v>8</v>
      </c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30"/>
      <c r="BT149" s="28">
        <v>7</v>
      </c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30"/>
      <c r="CS149" s="28">
        <v>7</v>
      </c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30"/>
    </row>
    <row r="150" ht="12.75" customHeight="1">
      <c r="A150" s="28">
        <v>135</v>
      </c>
      <c r="B150" s="29"/>
      <c r="C150" s="29"/>
      <c r="D150" s="29"/>
      <c r="E150" s="30"/>
      <c r="F150" s="40" t="s">
        <v>191</v>
      </c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2"/>
      <c r="AU150" s="28">
        <v>62</v>
      </c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30"/>
      <c r="BT150" s="28">
        <v>10</v>
      </c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30"/>
      <c r="CS150" s="28">
        <v>10</v>
      </c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30"/>
    </row>
    <row r="151" ht="12.75" customHeight="1">
      <c r="A151" s="28">
        <v>136</v>
      </c>
      <c r="B151" s="29"/>
      <c r="C151" s="29"/>
      <c r="D151" s="29"/>
      <c r="E151" s="30"/>
      <c r="F151" s="31" t="s">
        <v>40</v>
      </c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3"/>
      <c r="AU151" s="34">
        <f>AU152+AU153+AU154+AU155+AU156+AU157+AU158</f>
        <v>44</v>
      </c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  <c r="BS151" s="36"/>
      <c r="BT151" s="34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6"/>
      <c r="CS151" s="34"/>
      <c r="CT151" s="35"/>
      <c r="CU151" s="35"/>
      <c r="CV151" s="35"/>
      <c r="CW151" s="35"/>
      <c r="CX151" s="35"/>
      <c r="CY151" s="35"/>
      <c r="CZ151" s="35"/>
      <c r="DA151" s="35"/>
      <c r="DB151" s="35"/>
      <c r="DC151" s="35"/>
      <c r="DD151" s="35"/>
      <c r="DE151" s="35"/>
      <c r="DF151" s="35"/>
      <c r="DG151" s="35"/>
      <c r="DH151" s="35"/>
      <c r="DI151" s="35"/>
      <c r="DJ151" s="35"/>
      <c r="DK151" s="35"/>
      <c r="DL151" s="35"/>
      <c r="DM151" s="35"/>
      <c r="DN151" s="35"/>
      <c r="DO151" s="35"/>
      <c r="DP151" s="35"/>
      <c r="DQ151" s="35"/>
      <c r="DR151" s="35"/>
      <c r="DS151" s="35"/>
      <c r="DT151" s="35"/>
      <c r="DU151" s="35"/>
      <c r="DV151" s="35"/>
      <c r="DW151" s="35"/>
      <c r="DX151" s="35"/>
      <c r="DY151" s="35"/>
      <c r="DZ151" s="35"/>
      <c r="EA151" s="35"/>
      <c r="EB151" s="35"/>
      <c r="EC151" s="35"/>
      <c r="ED151" s="35"/>
      <c r="EE151" s="35"/>
      <c r="EF151" s="35"/>
      <c r="EG151" s="35"/>
      <c r="EH151" s="35"/>
      <c r="EI151" s="35"/>
      <c r="EJ151" s="35"/>
      <c r="EK151" s="36"/>
    </row>
    <row r="152" ht="12.75" customHeight="1">
      <c r="A152" s="28">
        <v>137</v>
      </c>
      <c r="B152" s="29"/>
      <c r="C152" s="29"/>
      <c r="D152" s="29"/>
      <c r="E152" s="30"/>
      <c r="F152" s="40" t="s">
        <v>41</v>
      </c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2"/>
      <c r="AU152" s="28">
        <v>14</v>
      </c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30"/>
      <c r="BT152" s="28">
        <v>14</v>
      </c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30"/>
      <c r="CS152" s="28">
        <v>9</v>
      </c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30"/>
    </row>
    <row r="153" ht="12.75" customHeight="1">
      <c r="A153" s="28">
        <v>138</v>
      </c>
      <c r="B153" s="29"/>
      <c r="C153" s="29"/>
      <c r="D153" s="29"/>
      <c r="E153" s="30"/>
      <c r="F153" s="40" t="s">
        <v>192</v>
      </c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2"/>
      <c r="AU153" s="28">
        <v>3</v>
      </c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30"/>
      <c r="BT153" s="28">
        <v>0</v>
      </c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30"/>
      <c r="CS153" s="28">
        <v>0</v>
      </c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30"/>
    </row>
    <row r="154" ht="12.75" customHeight="1">
      <c r="A154" s="28">
        <v>139</v>
      </c>
      <c r="B154" s="29"/>
      <c r="C154" s="29"/>
      <c r="D154" s="29"/>
      <c r="E154" s="30"/>
      <c r="F154" s="40" t="s">
        <v>193</v>
      </c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2"/>
      <c r="AU154" s="28">
        <v>3</v>
      </c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30"/>
      <c r="BT154" s="28">
        <v>0</v>
      </c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30"/>
      <c r="CS154" s="28">
        <v>0</v>
      </c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30"/>
    </row>
    <row r="155" ht="12.75" customHeight="1">
      <c r="A155" s="28">
        <v>140</v>
      </c>
      <c r="B155" s="29"/>
      <c r="C155" s="29"/>
      <c r="D155" s="29"/>
      <c r="E155" s="30"/>
      <c r="F155" s="40" t="s">
        <v>194</v>
      </c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2"/>
      <c r="AU155" s="28">
        <v>13</v>
      </c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30"/>
      <c r="BT155" s="28">
        <v>11</v>
      </c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30"/>
      <c r="CS155" s="28">
        <v>10</v>
      </c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30"/>
    </row>
    <row r="156" ht="12.75" customHeight="1">
      <c r="A156" s="28">
        <v>141</v>
      </c>
      <c r="B156" s="29"/>
      <c r="C156" s="29"/>
      <c r="D156" s="29"/>
      <c r="E156" s="30"/>
      <c r="F156" s="40" t="s">
        <v>195</v>
      </c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2"/>
      <c r="AU156" s="28">
        <v>3</v>
      </c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30"/>
      <c r="BT156" s="28">
        <v>3</v>
      </c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30"/>
      <c r="CS156" s="28">
        <v>3</v>
      </c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30"/>
    </row>
    <row r="157" ht="12.75" customHeight="1">
      <c r="A157" s="28">
        <v>142</v>
      </c>
      <c r="B157" s="29"/>
      <c r="C157" s="29"/>
      <c r="D157" s="29"/>
      <c r="E157" s="30"/>
      <c r="F157" s="40" t="s">
        <v>196</v>
      </c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2"/>
      <c r="AU157" s="28">
        <v>7</v>
      </c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30"/>
      <c r="BT157" s="28">
        <v>2</v>
      </c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30"/>
      <c r="CS157" s="28">
        <v>1</v>
      </c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30"/>
    </row>
    <row r="158" ht="12.75" customHeight="1">
      <c r="A158" s="28">
        <v>143</v>
      </c>
      <c r="B158" s="29"/>
      <c r="C158" s="29"/>
      <c r="D158" s="29"/>
      <c r="E158" s="30"/>
      <c r="F158" s="40" t="s">
        <v>197</v>
      </c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2"/>
      <c r="AU158" s="28">
        <v>1</v>
      </c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30"/>
      <c r="BT158" s="28">
        <v>1</v>
      </c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30"/>
      <c r="CS158" s="28">
        <v>1</v>
      </c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30"/>
    </row>
    <row r="159" ht="12.75" customHeight="1">
      <c r="A159" s="28">
        <v>144</v>
      </c>
      <c r="B159" s="29"/>
      <c r="C159" s="29"/>
      <c r="D159" s="29"/>
      <c r="E159" s="30"/>
      <c r="F159" s="31" t="s">
        <v>69</v>
      </c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3"/>
      <c r="AU159" s="34">
        <f>AU160+AU161+AU162</f>
        <v>60</v>
      </c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5"/>
      <c r="BO159" s="35"/>
      <c r="BP159" s="35"/>
      <c r="BQ159" s="35"/>
      <c r="BR159" s="35"/>
      <c r="BS159" s="36"/>
      <c r="BT159" s="34"/>
      <c r="BU159" s="35"/>
      <c r="BV159" s="35"/>
      <c r="BW159" s="35"/>
      <c r="BX159" s="35"/>
      <c r="BY159" s="35"/>
      <c r="BZ159" s="35"/>
      <c r="CA159" s="35"/>
      <c r="CB159" s="35"/>
      <c r="CC159" s="35"/>
      <c r="CD159" s="35"/>
      <c r="CE159" s="35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6"/>
      <c r="CS159" s="34"/>
      <c r="CT159" s="35"/>
      <c r="CU159" s="35"/>
      <c r="CV159" s="35"/>
      <c r="CW159" s="35"/>
      <c r="CX159" s="35"/>
      <c r="CY159" s="35"/>
      <c r="CZ159" s="35"/>
      <c r="DA159" s="35"/>
      <c r="DB159" s="35"/>
      <c r="DC159" s="35"/>
      <c r="DD159" s="35"/>
      <c r="DE159" s="35"/>
      <c r="DF159" s="35"/>
      <c r="DG159" s="35"/>
      <c r="DH159" s="35"/>
      <c r="DI159" s="35"/>
      <c r="DJ159" s="35"/>
      <c r="DK159" s="35"/>
      <c r="DL159" s="35"/>
      <c r="DM159" s="35"/>
      <c r="DN159" s="35"/>
      <c r="DO159" s="35"/>
      <c r="DP159" s="35"/>
      <c r="DQ159" s="35"/>
      <c r="DR159" s="35"/>
      <c r="DS159" s="35"/>
      <c r="DT159" s="35"/>
      <c r="DU159" s="35"/>
      <c r="DV159" s="35"/>
      <c r="DW159" s="35"/>
      <c r="DX159" s="35"/>
      <c r="DY159" s="35"/>
      <c r="DZ159" s="35"/>
      <c r="EA159" s="35"/>
      <c r="EB159" s="35"/>
      <c r="EC159" s="35"/>
      <c r="ED159" s="35"/>
      <c r="EE159" s="35"/>
      <c r="EF159" s="35"/>
      <c r="EG159" s="35"/>
      <c r="EH159" s="35"/>
      <c r="EI159" s="35"/>
      <c r="EJ159" s="35"/>
      <c r="EK159" s="36"/>
    </row>
    <row r="160" ht="12.75" customHeight="1">
      <c r="A160" s="28">
        <v>145</v>
      </c>
      <c r="B160" s="29"/>
      <c r="C160" s="29"/>
      <c r="D160" s="29"/>
      <c r="E160" s="30"/>
      <c r="F160" s="40" t="s">
        <v>70</v>
      </c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2"/>
      <c r="AU160" s="28">
        <v>12</v>
      </c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30"/>
      <c r="BT160" s="28">
        <v>11</v>
      </c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30"/>
      <c r="CS160" s="28">
        <v>3</v>
      </c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30"/>
    </row>
    <row r="161" ht="12.75" customHeight="1">
      <c r="A161" s="28">
        <v>146</v>
      </c>
      <c r="B161" s="29"/>
      <c r="C161" s="29"/>
      <c r="D161" s="29"/>
      <c r="E161" s="30"/>
      <c r="F161" s="40" t="s">
        <v>198</v>
      </c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2"/>
      <c r="AU161" s="28">
        <v>9</v>
      </c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30"/>
      <c r="BT161" s="28">
        <v>9</v>
      </c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30"/>
      <c r="CS161" s="28">
        <v>7</v>
      </c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30"/>
    </row>
    <row r="162" ht="12.75" customHeight="1">
      <c r="A162" s="28">
        <v>147</v>
      </c>
      <c r="B162" s="29"/>
      <c r="C162" s="29"/>
      <c r="D162" s="29"/>
      <c r="E162" s="30"/>
      <c r="F162" s="40" t="s">
        <v>135</v>
      </c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2"/>
      <c r="AU162" s="28">
        <v>39</v>
      </c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30"/>
      <c r="BT162" s="28">
        <v>38</v>
      </c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30"/>
      <c r="CS162" s="28">
        <v>25</v>
      </c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30"/>
    </row>
    <row r="163" ht="12.75" customHeight="1">
      <c r="A163" s="28">
        <v>148</v>
      </c>
      <c r="B163" s="29"/>
      <c r="C163" s="29"/>
      <c r="D163" s="29"/>
      <c r="E163" s="30"/>
      <c r="F163" s="31" t="s">
        <v>42</v>
      </c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3"/>
      <c r="AU163" s="34">
        <f>AU164+AU165+AU166</f>
        <v>38</v>
      </c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35"/>
      <c r="BL163" s="35"/>
      <c r="BM163" s="35"/>
      <c r="BN163" s="35"/>
      <c r="BO163" s="35"/>
      <c r="BP163" s="35"/>
      <c r="BQ163" s="35"/>
      <c r="BR163" s="35"/>
      <c r="BS163" s="36"/>
      <c r="BT163" s="34"/>
      <c r="BU163" s="35"/>
      <c r="BV163" s="35"/>
      <c r="BW163" s="35"/>
      <c r="BX163" s="35"/>
      <c r="BY163" s="35"/>
      <c r="BZ163" s="35"/>
      <c r="CA163" s="35"/>
      <c r="CB163" s="35"/>
      <c r="CC163" s="35"/>
      <c r="CD163" s="35"/>
      <c r="CE163" s="35"/>
      <c r="CF163" s="35"/>
      <c r="CG163" s="35"/>
      <c r="CH163" s="35"/>
      <c r="CI163" s="35"/>
      <c r="CJ163" s="35"/>
      <c r="CK163" s="35"/>
      <c r="CL163" s="35"/>
      <c r="CM163" s="35"/>
      <c r="CN163" s="35"/>
      <c r="CO163" s="35"/>
      <c r="CP163" s="35"/>
      <c r="CQ163" s="35"/>
      <c r="CR163" s="36"/>
      <c r="CS163" s="34"/>
      <c r="CT163" s="35"/>
      <c r="CU163" s="35"/>
      <c r="CV163" s="35"/>
      <c r="CW163" s="35"/>
      <c r="CX163" s="35"/>
      <c r="CY163" s="35"/>
      <c r="CZ163" s="35"/>
      <c r="DA163" s="35"/>
      <c r="DB163" s="35"/>
      <c r="DC163" s="35"/>
      <c r="DD163" s="35"/>
      <c r="DE163" s="35"/>
      <c r="DF163" s="35"/>
      <c r="DG163" s="35"/>
      <c r="DH163" s="35"/>
      <c r="DI163" s="35"/>
      <c r="DJ163" s="35"/>
      <c r="DK163" s="35"/>
      <c r="DL163" s="35"/>
      <c r="DM163" s="35"/>
      <c r="DN163" s="35"/>
      <c r="DO163" s="35"/>
      <c r="DP163" s="35"/>
      <c r="DQ163" s="35"/>
      <c r="DR163" s="35"/>
      <c r="DS163" s="35"/>
      <c r="DT163" s="35"/>
      <c r="DU163" s="35"/>
      <c r="DV163" s="35"/>
      <c r="DW163" s="35"/>
      <c r="DX163" s="35"/>
      <c r="DY163" s="35"/>
      <c r="DZ163" s="35"/>
      <c r="EA163" s="35"/>
      <c r="EB163" s="35"/>
      <c r="EC163" s="35"/>
      <c r="ED163" s="35"/>
      <c r="EE163" s="35"/>
      <c r="EF163" s="35"/>
      <c r="EG163" s="35"/>
      <c r="EH163" s="35"/>
      <c r="EI163" s="35"/>
      <c r="EJ163" s="35"/>
      <c r="EK163" s="36"/>
    </row>
    <row r="164" ht="12.75" customHeight="1">
      <c r="A164" s="28">
        <v>149</v>
      </c>
      <c r="B164" s="29"/>
      <c r="C164" s="29"/>
      <c r="D164" s="29"/>
      <c r="E164" s="30"/>
      <c r="F164" s="40" t="s">
        <v>43</v>
      </c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2"/>
      <c r="AU164" s="28">
        <v>21</v>
      </c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30"/>
      <c r="BT164" s="28">
        <v>17</v>
      </c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30"/>
      <c r="CS164" s="28">
        <v>8</v>
      </c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30"/>
    </row>
    <row r="165" ht="12.75" customHeight="1">
      <c r="A165" s="28">
        <v>150</v>
      </c>
      <c r="B165" s="29"/>
      <c r="C165" s="29"/>
      <c r="D165" s="29"/>
      <c r="E165" s="30"/>
      <c r="F165" s="40" t="s">
        <v>199</v>
      </c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2"/>
      <c r="AU165" s="28">
        <v>5</v>
      </c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30"/>
      <c r="BT165" s="28">
        <v>5</v>
      </c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30"/>
      <c r="CS165" s="28">
        <v>5</v>
      </c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30"/>
    </row>
    <row r="166" ht="12.75" customHeight="1">
      <c r="A166" s="28">
        <v>151</v>
      </c>
      <c r="B166" s="29"/>
      <c r="C166" s="29"/>
      <c r="D166" s="29"/>
      <c r="E166" s="30"/>
      <c r="F166" s="40" t="s">
        <v>136</v>
      </c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2"/>
      <c r="AU166" s="28">
        <v>12</v>
      </c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30"/>
      <c r="BT166" s="28">
        <v>12</v>
      </c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30"/>
      <c r="CS166" s="28">
        <v>7</v>
      </c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30"/>
    </row>
    <row r="167" ht="12.75" customHeight="1">
      <c r="A167" s="28">
        <v>152</v>
      </c>
      <c r="B167" s="29"/>
      <c r="C167" s="29"/>
      <c r="D167" s="29"/>
      <c r="E167" s="30"/>
      <c r="F167" s="31" t="s">
        <v>44</v>
      </c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3"/>
      <c r="AU167" s="34">
        <f>AU168+AU169+AU170+AU171+AU172</f>
        <v>95</v>
      </c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5"/>
      <c r="BO167" s="35"/>
      <c r="BP167" s="35"/>
      <c r="BQ167" s="35"/>
      <c r="BR167" s="35"/>
      <c r="BS167" s="36"/>
      <c r="BT167" s="34"/>
      <c r="BU167" s="35"/>
      <c r="BV167" s="35"/>
      <c r="BW167" s="35"/>
      <c r="BX167" s="35"/>
      <c r="BY167" s="35"/>
      <c r="BZ167" s="35"/>
      <c r="CA167" s="35"/>
      <c r="CB167" s="35"/>
      <c r="CC167" s="35"/>
      <c r="CD167" s="35"/>
      <c r="CE167" s="35"/>
      <c r="CF167" s="35"/>
      <c r="CG167" s="35"/>
      <c r="CH167" s="35"/>
      <c r="CI167" s="35"/>
      <c r="CJ167" s="35"/>
      <c r="CK167" s="35"/>
      <c r="CL167" s="35"/>
      <c r="CM167" s="35"/>
      <c r="CN167" s="35"/>
      <c r="CO167" s="35"/>
      <c r="CP167" s="35"/>
      <c r="CQ167" s="35"/>
      <c r="CR167" s="36"/>
      <c r="CS167" s="34"/>
      <c r="CT167" s="35"/>
      <c r="CU167" s="35"/>
      <c r="CV167" s="35"/>
      <c r="CW167" s="35"/>
      <c r="CX167" s="35"/>
      <c r="CY167" s="35"/>
      <c r="CZ167" s="35"/>
      <c r="DA167" s="35"/>
      <c r="DB167" s="35"/>
      <c r="DC167" s="35"/>
      <c r="DD167" s="35"/>
      <c r="DE167" s="35"/>
      <c r="DF167" s="35"/>
      <c r="DG167" s="35"/>
      <c r="DH167" s="35"/>
      <c r="DI167" s="35"/>
      <c r="DJ167" s="35"/>
      <c r="DK167" s="35"/>
      <c r="DL167" s="35"/>
      <c r="DM167" s="35"/>
      <c r="DN167" s="35"/>
      <c r="DO167" s="35"/>
      <c r="DP167" s="35"/>
      <c r="DQ167" s="35"/>
      <c r="DR167" s="35"/>
      <c r="DS167" s="35"/>
      <c r="DT167" s="35"/>
      <c r="DU167" s="35"/>
      <c r="DV167" s="35"/>
      <c r="DW167" s="35"/>
      <c r="DX167" s="35"/>
      <c r="DY167" s="35"/>
      <c r="DZ167" s="35"/>
      <c r="EA167" s="35"/>
      <c r="EB167" s="35"/>
      <c r="EC167" s="35"/>
      <c r="ED167" s="35"/>
      <c r="EE167" s="35"/>
      <c r="EF167" s="35"/>
      <c r="EG167" s="35"/>
      <c r="EH167" s="35"/>
      <c r="EI167" s="35"/>
      <c r="EJ167" s="35"/>
      <c r="EK167" s="36"/>
    </row>
    <row r="168" ht="12.75" customHeight="1">
      <c r="A168" s="28">
        <v>153</v>
      </c>
      <c r="B168" s="29"/>
      <c r="C168" s="29"/>
      <c r="D168" s="29"/>
      <c r="E168" s="30"/>
      <c r="F168" s="40" t="s">
        <v>45</v>
      </c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2"/>
      <c r="AU168" s="28">
        <v>3</v>
      </c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30"/>
      <c r="BT168" s="28">
        <v>3</v>
      </c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30"/>
      <c r="CS168" s="28">
        <v>0</v>
      </c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30"/>
    </row>
    <row r="169" ht="12.75" customHeight="1">
      <c r="A169" s="28">
        <v>154</v>
      </c>
      <c r="B169" s="29"/>
      <c r="C169" s="29"/>
      <c r="D169" s="29"/>
      <c r="E169" s="30"/>
      <c r="F169" s="40" t="s">
        <v>200</v>
      </c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2"/>
      <c r="AU169" s="28">
        <v>10</v>
      </c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30"/>
      <c r="BT169" s="28">
        <v>0</v>
      </c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30"/>
      <c r="CS169" s="28">
        <v>0</v>
      </c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30"/>
    </row>
    <row r="170" ht="12.75" customHeight="1">
      <c r="A170" s="28">
        <v>155</v>
      </c>
      <c r="B170" s="29"/>
      <c r="C170" s="29"/>
      <c r="D170" s="29"/>
      <c r="E170" s="30"/>
      <c r="F170" s="40" t="s">
        <v>201</v>
      </c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2"/>
      <c r="AU170" s="28">
        <v>5</v>
      </c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30"/>
      <c r="BT170" s="28">
        <v>0</v>
      </c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30"/>
      <c r="CS170" s="28">
        <v>0</v>
      </c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30"/>
    </row>
    <row r="171" ht="12.75" customHeight="1">
      <c r="A171" s="28">
        <v>156</v>
      </c>
      <c r="B171" s="29"/>
      <c r="C171" s="29"/>
      <c r="D171" s="29"/>
      <c r="E171" s="30"/>
      <c r="F171" s="40" t="s">
        <v>60</v>
      </c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2"/>
      <c r="AU171" s="28">
        <v>6</v>
      </c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30"/>
      <c r="BT171" s="28">
        <v>6</v>
      </c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30"/>
      <c r="CS171" s="28">
        <v>6</v>
      </c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30"/>
    </row>
    <row r="172" ht="12.75" customHeight="1">
      <c r="A172" s="28">
        <v>157</v>
      </c>
      <c r="B172" s="29"/>
      <c r="C172" s="29"/>
      <c r="D172" s="29"/>
      <c r="E172" s="30"/>
      <c r="F172" s="40" t="s">
        <v>91</v>
      </c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2"/>
      <c r="AU172" s="28">
        <v>71</v>
      </c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30"/>
      <c r="BT172" s="28">
        <v>70</v>
      </c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30"/>
      <c r="CS172" s="28">
        <v>45</v>
      </c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30"/>
    </row>
    <row r="173" ht="12.75" customHeight="1">
      <c r="A173" s="31" t="s">
        <v>46</v>
      </c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3"/>
      <c r="AU173" s="34">
        <f>AU167+AU163+AU159+AU151+AU146+AU138+AU133+AU131+AU126+AU124+AU118+AU114+AU110+AU104+AU100+AU98+AU92+AU87+AU83+AU76+AU67+AU60+AU56+AU50+AU41+AU35+AU31+AU23+AU20+AU16</f>
        <v>2232</v>
      </c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5"/>
      <c r="BO173" s="35"/>
      <c r="BP173" s="35"/>
      <c r="BQ173" s="35"/>
      <c r="BR173" s="35"/>
      <c r="BS173" s="36"/>
      <c r="BT173" s="34">
        <f>SUM(BT16:CR172)</f>
        <v>1774</v>
      </c>
      <c r="BU173" s="35"/>
      <c r="BV173" s="35"/>
      <c r="BW173" s="35"/>
      <c r="BX173" s="35"/>
      <c r="BY173" s="35"/>
      <c r="BZ173" s="35"/>
      <c r="CA173" s="35"/>
      <c r="CB173" s="35"/>
      <c r="CC173" s="35"/>
      <c r="CD173" s="35"/>
      <c r="CE173" s="35"/>
      <c r="CF173" s="35"/>
      <c r="CG173" s="35"/>
      <c r="CH173" s="35"/>
      <c r="CI173" s="35"/>
      <c r="CJ173" s="35"/>
      <c r="CK173" s="35"/>
      <c r="CL173" s="35"/>
      <c r="CM173" s="35"/>
      <c r="CN173" s="35"/>
      <c r="CO173" s="35"/>
      <c r="CP173" s="35"/>
      <c r="CQ173" s="35"/>
      <c r="CR173" s="36"/>
      <c r="CS173" s="34">
        <f>SUM(CS16:EK172)</f>
        <v>1011</v>
      </c>
      <c r="CT173" s="35"/>
      <c r="CU173" s="35"/>
      <c r="CV173" s="35"/>
      <c r="CW173" s="35"/>
      <c r="CX173" s="35"/>
      <c r="CY173" s="35"/>
      <c r="CZ173" s="35"/>
      <c r="DA173" s="35"/>
      <c r="DB173" s="35"/>
      <c r="DC173" s="35"/>
      <c r="DD173" s="35"/>
      <c r="DE173" s="35"/>
      <c r="DF173" s="35"/>
      <c r="DG173" s="35"/>
      <c r="DH173" s="35"/>
      <c r="DI173" s="35"/>
      <c r="DJ173" s="35"/>
      <c r="DK173" s="35"/>
      <c r="DL173" s="35"/>
      <c r="DM173" s="35"/>
      <c r="DN173" s="35"/>
      <c r="DO173" s="35"/>
      <c r="DP173" s="35"/>
      <c r="DQ173" s="35"/>
      <c r="DR173" s="35"/>
      <c r="DS173" s="35"/>
      <c r="DT173" s="35"/>
      <c r="DU173" s="35"/>
      <c r="DV173" s="35"/>
      <c r="DW173" s="35"/>
      <c r="DX173" s="35"/>
      <c r="DY173" s="35"/>
      <c r="DZ173" s="35"/>
      <c r="EA173" s="35"/>
      <c r="EB173" s="35"/>
      <c r="EC173" s="35"/>
      <c r="ED173" s="35"/>
      <c r="EE173" s="35"/>
      <c r="EF173" s="35"/>
      <c r="EG173" s="35"/>
      <c r="EH173" s="35"/>
      <c r="EI173" s="35"/>
      <c r="EJ173" s="35"/>
      <c r="EK173" s="36"/>
    </row>
    <row r="174" ht="12.75" customHeight="1">
      <c r="A174" s="2"/>
      <c r="B174" s="19"/>
      <c r="C174" s="19"/>
      <c r="D174" s="19"/>
      <c r="E174" s="19"/>
      <c r="F174" s="2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</row>
    <row r="175" ht="12.75" customHeight="1">
      <c r="A175" s="5" t="s">
        <v>47</v>
      </c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44" t="s">
        <v>61</v>
      </c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  <c r="BL175" s="44"/>
      <c r="BM175" s="44"/>
      <c r="BN175" s="44"/>
      <c r="BO175" s="44"/>
      <c r="BP175" s="44"/>
      <c r="BQ175" s="44"/>
      <c r="BR175" s="44"/>
      <c r="BS175" s="44"/>
      <c r="BT175" s="44"/>
      <c r="BU175" s="44"/>
      <c r="BV175" s="44"/>
      <c r="BW175" s="44"/>
      <c r="BX175" s="44"/>
      <c r="BY175" s="44"/>
      <c r="BZ175" s="44"/>
      <c r="CA175" s="44"/>
      <c r="CB175" s="44"/>
      <c r="CC175" s="44"/>
      <c r="CD175" s="44"/>
      <c r="CE175" s="44"/>
      <c r="CF175" s="44"/>
      <c r="CG175" s="44"/>
      <c r="CH175" s="44"/>
      <c r="CI175" s="44"/>
      <c r="CJ175" s="44"/>
      <c r="CK175" s="44"/>
      <c r="CL175" s="44"/>
      <c r="CM175" s="44"/>
      <c r="CN175" s="44"/>
      <c r="CO175" s="44"/>
      <c r="CP175" s="44"/>
      <c r="CQ175" s="44"/>
      <c r="CR175" s="44"/>
      <c r="CS175" s="44"/>
      <c r="CT175" s="44"/>
      <c r="CU175" s="44"/>
      <c r="CV175" s="44"/>
      <c r="CW175" s="44"/>
      <c r="CX175" s="44"/>
      <c r="CY175" s="44"/>
      <c r="CZ175" s="44"/>
      <c r="DA175" s="44"/>
      <c r="DB175" s="44"/>
      <c r="DC175" s="23"/>
      <c r="DD175" s="23"/>
      <c r="DE175" s="23"/>
      <c r="DF175" s="23"/>
      <c r="DG175" s="23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</row>
    <row r="176" ht="12.7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  <c r="AP176" s="46" t="s">
        <v>49</v>
      </c>
      <c r="AQ176" s="46"/>
      <c r="AR176" s="46"/>
      <c r="AS176" s="46"/>
      <c r="AT176" s="46"/>
      <c r="AU176" s="46"/>
      <c r="AV176" s="46"/>
      <c r="AW176" s="46"/>
      <c r="AX176" s="46"/>
      <c r="AY176" s="46"/>
      <c r="AZ176" s="46"/>
      <c r="BA176" s="46"/>
      <c r="BB176" s="46"/>
      <c r="BC176" s="46"/>
      <c r="BD176" s="46"/>
      <c r="BE176" s="46"/>
      <c r="BF176" s="46"/>
      <c r="BG176" s="46"/>
      <c r="BH176" s="46"/>
      <c r="BI176" s="46"/>
      <c r="BJ176" s="46"/>
      <c r="BK176" s="46"/>
      <c r="BL176" s="46"/>
      <c r="BM176" s="46"/>
      <c r="BN176" s="46"/>
      <c r="BO176" s="46"/>
      <c r="BP176" s="46"/>
      <c r="BQ176" s="46"/>
      <c r="BR176" s="46"/>
      <c r="BS176" s="46"/>
      <c r="BT176" s="46"/>
      <c r="BU176" s="46"/>
      <c r="BV176" s="46"/>
      <c r="BW176" s="46"/>
      <c r="BX176" s="46"/>
      <c r="BY176" s="46"/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23"/>
      <c r="DD176" s="23"/>
      <c r="DE176" s="23"/>
      <c r="DF176" s="23"/>
      <c r="DG176" s="23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</row>
    <row r="177" ht="12.75" customHeight="1">
      <c r="A177" s="47" t="s">
        <v>50</v>
      </c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9"/>
      <c r="AF177" s="9"/>
      <c r="AG177" s="9"/>
      <c r="AH177" s="9"/>
      <c r="AI177" s="9"/>
      <c r="AJ177" s="47" t="s">
        <v>51</v>
      </c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9"/>
      <c r="CJ177" s="9"/>
      <c r="CK177" s="9"/>
      <c r="CL177" s="9"/>
      <c r="CM177" s="9"/>
      <c r="CN177" s="9"/>
      <c r="CO177" s="9"/>
      <c r="CP177" s="9"/>
      <c r="CQ177" s="9"/>
      <c r="CR177" s="9"/>
      <c r="CS177" s="9"/>
      <c r="CT177" s="9"/>
      <c r="CU177" s="9"/>
      <c r="CV177" s="9"/>
      <c r="CW177" s="9"/>
      <c r="CX177" s="9"/>
      <c r="CY177" s="9"/>
      <c r="CZ177" s="9"/>
      <c r="DA177" s="9"/>
      <c r="DB177" s="9"/>
      <c r="DC177" s="9"/>
      <c r="DD177" s="9"/>
      <c r="DE177" s="9"/>
      <c r="DF177" s="9"/>
      <c r="DG177" s="9"/>
      <c r="DH177" s="9"/>
      <c r="DI177" s="9"/>
      <c r="DJ177" s="9"/>
      <c r="DK177" s="9"/>
      <c r="DL177" s="9"/>
      <c r="DM177" s="9"/>
      <c r="DN177" s="9"/>
      <c r="DO177" s="9"/>
      <c r="DP177" s="9"/>
      <c r="DQ177" s="9"/>
      <c r="DR177" s="9"/>
      <c r="DS177" s="9"/>
      <c r="DT177" s="9"/>
      <c r="DU177" s="9"/>
      <c r="DV177" s="9"/>
      <c r="DW177" s="9"/>
      <c r="DX177" s="9"/>
      <c r="DY177" s="9"/>
      <c r="DZ177" s="9"/>
      <c r="EA177" s="9"/>
      <c r="EB177" s="9"/>
      <c r="EC177" s="9"/>
      <c r="ED177" s="9"/>
      <c r="EE177" s="9"/>
      <c r="EF177" s="9"/>
      <c r="EG177" s="9"/>
      <c r="EH177" s="9"/>
      <c r="EI177" s="9"/>
      <c r="EJ177" s="9"/>
      <c r="EK177" s="9"/>
    </row>
    <row r="178" ht="12.75" customHeight="1">
      <c r="A178" s="46" t="s">
        <v>52</v>
      </c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5"/>
      <c r="AF178" s="45"/>
      <c r="AG178" s="45"/>
      <c r="AH178" s="45"/>
      <c r="AI178" s="20"/>
      <c r="AJ178" s="46" t="s">
        <v>53</v>
      </c>
      <c r="AK178" s="46"/>
      <c r="AL178" s="46"/>
      <c r="AM178" s="46"/>
      <c r="AN178" s="46"/>
      <c r="AO178" s="46"/>
      <c r="AP178" s="46"/>
      <c r="AQ178" s="46"/>
      <c r="AR178" s="46"/>
      <c r="AS178" s="46"/>
      <c r="AT178" s="46"/>
      <c r="AU178" s="46"/>
      <c r="AV178" s="46"/>
      <c r="AW178" s="46"/>
      <c r="AX178" s="46"/>
      <c r="AY178" s="46"/>
      <c r="AZ178" s="46"/>
      <c r="BA178" s="46"/>
      <c r="BB178" s="46"/>
      <c r="BC178" s="46"/>
      <c r="BD178" s="46"/>
      <c r="BE178" s="46"/>
      <c r="BF178" s="46"/>
      <c r="BG178" s="46"/>
      <c r="BH178" s="46"/>
      <c r="BI178" s="46"/>
      <c r="BJ178" s="46"/>
      <c r="BK178" s="46"/>
      <c r="BL178" s="46"/>
      <c r="BM178" s="46"/>
      <c r="BN178" s="45"/>
      <c r="BO178" s="45"/>
      <c r="BP178" s="45"/>
      <c r="BQ178" s="45"/>
      <c r="BR178" s="45"/>
      <c r="BS178" s="45"/>
      <c r="BT178" s="45"/>
      <c r="BU178" s="45"/>
      <c r="BV178" s="45"/>
      <c r="BW178" s="45"/>
      <c r="BX178" s="45"/>
      <c r="BY178" s="45"/>
      <c r="BZ178" s="45"/>
      <c r="CA178" s="45"/>
      <c r="CB178" s="45"/>
      <c r="CC178" s="20"/>
      <c r="CD178" s="20"/>
      <c r="CE178" s="20"/>
      <c r="CF178" s="20"/>
      <c r="CG178" s="20"/>
      <c r="CH178" s="20"/>
      <c r="CI178" s="20"/>
      <c r="CJ178" s="20"/>
      <c r="CK178" s="20"/>
      <c r="CL178" s="20"/>
      <c r="CM178" s="20"/>
      <c r="CN178" s="20"/>
      <c r="CO178" s="20"/>
      <c r="CP178" s="20"/>
      <c r="CQ178" s="20"/>
      <c r="CR178" s="20"/>
      <c r="CS178" s="20"/>
      <c r="CT178" s="20"/>
      <c r="CU178" s="20"/>
      <c r="CV178" s="20"/>
      <c r="CW178" s="20"/>
      <c r="CX178" s="20"/>
      <c r="CY178" s="20"/>
      <c r="CZ178" s="20"/>
      <c r="DA178" s="20"/>
      <c r="DB178" s="20"/>
      <c r="DC178" s="20"/>
      <c r="DD178" s="20"/>
      <c r="DE178" s="20"/>
      <c r="DF178" s="20"/>
      <c r="DG178" s="20"/>
      <c r="DH178" s="20"/>
      <c r="DI178" s="20"/>
      <c r="DJ178" s="20"/>
      <c r="DK178" s="20"/>
      <c r="DL178" s="20"/>
      <c r="DM178" s="20"/>
      <c r="DN178" s="20"/>
      <c r="DO178" s="20"/>
      <c r="DP178" s="20"/>
      <c r="DQ178" s="20"/>
      <c r="DR178" s="20"/>
      <c r="DS178" s="20"/>
      <c r="DT178" s="20"/>
      <c r="DU178" s="20"/>
      <c r="DV178" s="20"/>
      <c r="DW178" s="20"/>
      <c r="DX178" s="20"/>
      <c r="DY178" s="20"/>
      <c r="DZ178" s="20"/>
      <c r="EA178" s="20"/>
      <c r="EB178" s="20"/>
      <c r="EC178" s="20"/>
      <c r="ED178" s="20"/>
      <c r="EE178" s="20"/>
      <c r="EF178" s="20"/>
      <c r="EG178" s="20"/>
      <c r="EH178" s="20"/>
      <c r="EI178" s="20"/>
      <c r="EJ178" s="20"/>
      <c r="EK178" s="20"/>
    </row>
  </sheetData>
  <mergeCells count="814">
    <mergeCell ref="DS2:EK2"/>
    <mergeCell ref="A4:EH4"/>
    <mergeCell ref="A6:FE6"/>
    <mergeCell ref="A8:FE8"/>
    <mergeCell ref="A10:W10"/>
    <mergeCell ref="X10:AW10"/>
    <mergeCell ref="A12:EW12"/>
    <mergeCell ref="EX12:FF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E67"/>
    <mergeCell ref="F67:AT67"/>
    <mergeCell ref="AU67:BS67"/>
    <mergeCell ref="BT67:CR67"/>
    <mergeCell ref="CS67:EK67"/>
    <mergeCell ref="A68:E68"/>
    <mergeCell ref="F68:AT68"/>
    <mergeCell ref="AU68:BS68"/>
    <mergeCell ref="BT68:CR68"/>
    <mergeCell ref="CS68:EK68"/>
    <mergeCell ref="A69:E69"/>
    <mergeCell ref="F69:AT69"/>
    <mergeCell ref="AU69:BS69"/>
    <mergeCell ref="BT69:CR69"/>
    <mergeCell ref="CS69:EK69"/>
    <mergeCell ref="A70:E70"/>
    <mergeCell ref="F70:AT70"/>
    <mergeCell ref="AU70:BS70"/>
    <mergeCell ref="BT70:CR70"/>
    <mergeCell ref="CS70:EK70"/>
    <mergeCell ref="A71:E71"/>
    <mergeCell ref="F71:AT71"/>
    <mergeCell ref="AU71:BS71"/>
    <mergeCell ref="BT71:CR71"/>
    <mergeCell ref="CS71:EK71"/>
    <mergeCell ref="A72:E72"/>
    <mergeCell ref="F72:AT72"/>
    <mergeCell ref="AU72:BS72"/>
    <mergeCell ref="BT72:CR72"/>
    <mergeCell ref="CS72:EK72"/>
    <mergeCell ref="A73:E73"/>
    <mergeCell ref="F73:AT73"/>
    <mergeCell ref="AU73:BS73"/>
    <mergeCell ref="BT73:CR73"/>
    <mergeCell ref="CS73:EK73"/>
    <mergeCell ref="A74:E74"/>
    <mergeCell ref="F74:AT74"/>
    <mergeCell ref="AU74:BS74"/>
    <mergeCell ref="BT74:CR74"/>
    <mergeCell ref="CS74:EK74"/>
    <mergeCell ref="A75:E75"/>
    <mergeCell ref="F75:AT75"/>
    <mergeCell ref="AU75:BS75"/>
    <mergeCell ref="BT75:CR75"/>
    <mergeCell ref="CS75:EK75"/>
    <mergeCell ref="A76:E76"/>
    <mergeCell ref="F76:AT76"/>
    <mergeCell ref="AU76:BS76"/>
    <mergeCell ref="BT76:CR76"/>
    <mergeCell ref="CS76:EK76"/>
    <mergeCell ref="A77:E77"/>
    <mergeCell ref="F77:AT77"/>
    <mergeCell ref="AU77:BS77"/>
    <mergeCell ref="BT77:CR77"/>
    <mergeCell ref="CS77:EK77"/>
    <mergeCell ref="A78:E78"/>
    <mergeCell ref="F78:AT78"/>
    <mergeCell ref="AU78:BS78"/>
    <mergeCell ref="BT78:CR78"/>
    <mergeCell ref="CS78:EK78"/>
    <mergeCell ref="A79:E79"/>
    <mergeCell ref="F79:AT79"/>
    <mergeCell ref="AU79:BS79"/>
    <mergeCell ref="BT79:CR79"/>
    <mergeCell ref="CS79:EK79"/>
    <mergeCell ref="A80:E80"/>
    <mergeCell ref="F80:AT80"/>
    <mergeCell ref="AU80:BS80"/>
    <mergeCell ref="BT80:CR80"/>
    <mergeCell ref="CS80:EK80"/>
    <mergeCell ref="A81:E81"/>
    <mergeCell ref="F81:AT81"/>
    <mergeCell ref="AU81:BS81"/>
    <mergeCell ref="BT81:CR81"/>
    <mergeCell ref="CS81:EK81"/>
    <mergeCell ref="A82:E82"/>
    <mergeCell ref="F82:AT82"/>
    <mergeCell ref="AU82:BS82"/>
    <mergeCell ref="BT82:CR82"/>
    <mergeCell ref="CS82:EK82"/>
    <mergeCell ref="A83:E83"/>
    <mergeCell ref="F83:AT83"/>
    <mergeCell ref="AU83:BS83"/>
    <mergeCell ref="BT83:CR83"/>
    <mergeCell ref="CS83:EK83"/>
    <mergeCell ref="A84:E84"/>
    <mergeCell ref="F84:AT84"/>
    <mergeCell ref="AU84:BS84"/>
    <mergeCell ref="BT84:CR84"/>
    <mergeCell ref="CS84:EK84"/>
    <mergeCell ref="A85:E85"/>
    <mergeCell ref="F85:AT85"/>
    <mergeCell ref="AU85:BS85"/>
    <mergeCell ref="BT85:CR85"/>
    <mergeCell ref="CS85:EK85"/>
    <mergeCell ref="A86:E86"/>
    <mergeCell ref="F86:AT86"/>
    <mergeCell ref="AU86:BS86"/>
    <mergeCell ref="BT86:CR86"/>
    <mergeCell ref="CS86:EK86"/>
    <mergeCell ref="A87:E87"/>
    <mergeCell ref="F87:AT87"/>
    <mergeCell ref="AU87:BS87"/>
    <mergeCell ref="BT87:CR87"/>
    <mergeCell ref="CS87:EK87"/>
    <mergeCell ref="A88:E88"/>
    <mergeCell ref="F88:AT88"/>
    <mergeCell ref="AU88:BS88"/>
    <mergeCell ref="BT88:CR88"/>
    <mergeCell ref="CS88:EK88"/>
    <mergeCell ref="A89:E89"/>
    <mergeCell ref="F89:AT89"/>
    <mergeCell ref="AU89:BS89"/>
    <mergeCell ref="BT89:CR89"/>
    <mergeCell ref="CS89:EK89"/>
    <mergeCell ref="A90:E90"/>
    <mergeCell ref="F90:AT90"/>
    <mergeCell ref="AU90:BS90"/>
    <mergeCell ref="BT90:CR90"/>
    <mergeCell ref="CS90:EK90"/>
    <mergeCell ref="A91:E91"/>
    <mergeCell ref="F91:AT91"/>
    <mergeCell ref="AU91:BS91"/>
    <mergeCell ref="BT91:CR91"/>
    <mergeCell ref="CS91:EK91"/>
    <mergeCell ref="A92:E92"/>
    <mergeCell ref="F92:AT92"/>
    <mergeCell ref="AU92:BS92"/>
    <mergeCell ref="BT92:CR92"/>
    <mergeCell ref="CS92:EK92"/>
    <mergeCell ref="A93:E93"/>
    <mergeCell ref="F93:AT93"/>
    <mergeCell ref="AU93:BS93"/>
    <mergeCell ref="BT93:CR93"/>
    <mergeCell ref="CS93:EK93"/>
    <mergeCell ref="A94:E94"/>
    <mergeCell ref="F94:AT94"/>
    <mergeCell ref="AU94:BS94"/>
    <mergeCell ref="BT94:CR94"/>
    <mergeCell ref="CS94:EK94"/>
    <mergeCell ref="A95:E95"/>
    <mergeCell ref="F95:AT95"/>
    <mergeCell ref="AU95:BS95"/>
    <mergeCell ref="BT95:CR95"/>
    <mergeCell ref="CS95:EK95"/>
    <mergeCell ref="A96:E96"/>
    <mergeCell ref="F96:AT96"/>
    <mergeCell ref="AU96:BS96"/>
    <mergeCell ref="BT96:CR96"/>
    <mergeCell ref="CS96:EK96"/>
    <mergeCell ref="A97:E97"/>
    <mergeCell ref="F97:AT97"/>
    <mergeCell ref="AU97:BS97"/>
    <mergeCell ref="BT97:CR97"/>
    <mergeCell ref="CS97:EK97"/>
    <mergeCell ref="A98:E98"/>
    <mergeCell ref="F98:AT98"/>
    <mergeCell ref="AU98:BS98"/>
    <mergeCell ref="BT98:CR98"/>
    <mergeCell ref="CS98:EK98"/>
    <mergeCell ref="A99:E99"/>
    <mergeCell ref="F99:AT99"/>
    <mergeCell ref="AU99:BS99"/>
    <mergeCell ref="BT99:CR99"/>
    <mergeCell ref="CS99:EK99"/>
    <mergeCell ref="A100:E100"/>
    <mergeCell ref="F100:AT100"/>
    <mergeCell ref="AU100:BS100"/>
    <mergeCell ref="BT100:CR100"/>
    <mergeCell ref="CS100:EK100"/>
    <mergeCell ref="A101:E101"/>
    <mergeCell ref="F101:AT101"/>
    <mergeCell ref="AU101:BS101"/>
    <mergeCell ref="BT101:CR101"/>
    <mergeCell ref="CS101:EK101"/>
    <mergeCell ref="A102:E102"/>
    <mergeCell ref="F102:AT102"/>
    <mergeCell ref="AU102:BS102"/>
    <mergeCell ref="BT102:CR102"/>
    <mergeCell ref="CS102:EK102"/>
    <mergeCell ref="A103:E103"/>
    <mergeCell ref="F103:AT103"/>
    <mergeCell ref="AU103:BS103"/>
    <mergeCell ref="BT103:CR103"/>
    <mergeCell ref="CS103:EK103"/>
    <mergeCell ref="A104:E104"/>
    <mergeCell ref="F104:AT104"/>
    <mergeCell ref="AU104:BS104"/>
    <mergeCell ref="BT104:CR104"/>
    <mergeCell ref="CS104:EK104"/>
    <mergeCell ref="A105:E105"/>
    <mergeCell ref="F105:AT105"/>
    <mergeCell ref="AU105:BS105"/>
    <mergeCell ref="BT105:CR105"/>
    <mergeCell ref="CS105:EK105"/>
    <mergeCell ref="A106:E106"/>
    <mergeCell ref="F106:AT106"/>
    <mergeCell ref="AU106:BS106"/>
    <mergeCell ref="BT106:CR106"/>
    <mergeCell ref="CS106:EK106"/>
    <mergeCell ref="A107:E107"/>
    <mergeCell ref="F107:AT107"/>
    <mergeCell ref="AU107:BS107"/>
    <mergeCell ref="BT107:CR107"/>
    <mergeCell ref="CS107:EK107"/>
    <mergeCell ref="A108:E108"/>
    <mergeCell ref="F108:AT108"/>
    <mergeCell ref="AU108:BS108"/>
    <mergeCell ref="BT108:CR108"/>
    <mergeCell ref="CS108:EK108"/>
    <mergeCell ref="A109:E109"/>
    <mergeCell ref="F109:AT109"/>
    <mergeCell ref="AU109:BS109"/>
    <mergeCell ref="BT109:CR109"/>
    <mergeCell ref="CS109:EK109"/>
    <mergeCell ref="A110:E110"/>
    <mergeCell ref="F110:AT110"/>
    <mergeCell ref="AU110:BS110"/>
    <mergeCell ref="BT110:CR110"/>
    <mergeCell ref="CS110:EK110"/>
    <mergeCell ref="A111:E111"/>
    <mergeCell ref="F111:AT111"/>
    <mergeCell ref="AU111:BS111"/>
    <mergeCell ref="BT111:CR111"/>
    <mergeCell ref="CS111:EK111"/>
    <mergeCell ref="A112:E112"/>
    <mergeCell ref="F112:AT112"/>
    <mergeCell ref="AU112:BS112"/>
    <mergeCell ref="BT112:CR112"/>
    <mergeCell ref="CS112:EK112"/>
    <mergeCell ref="A113:E113"/>
    <mergeCell ref="F113:AT113"/>
    <mergeCell ref="AU113:BS113"/>
    <mergeCell ref="BT113:CR113"/>
    <mergeCell ref="CS113:EK113"/>
    <mergeCell ref="A114:E114"/>
    <mergeCell ref="F114:AT114"/>
    <mergeCell ref="AU114:BS114"/>
    <mergeCell ref="BT114:CR114"/>
    <mergeCell ref="CS114:EK114"/>
    <mergeCell ref="A115:E115"/>
    <mergeCell ref="F115:AT115"/>
    <mergeCell ref="AU115:BS115"/>
    <mergeCell ref="BT115:CR115"/>
    <mergeCell ref="CS115:EK115"/>
    <mergeCell ref="A116:E116"/>
    <mergeCell ref="F116:AT116"/>
    <mergeCell ref="AU116:BS116"/>
    <mergeCell ref="BT116:CR116"/>
    <mergeCell ref="CS116:EK116"/>
    <mergeCell ref="A117:E117"/>
    <mergeCell ref="F117:AT117"/>
    <mergeCell ref="AU117:BS117"/>
    <mergeCell ref="BT117:CR117"/>
    <mergeCell ref="CS117:EK117"/>
    <mergeCell ref="A118:E118"/>
    <mergeCell ref="F118:AT118"/>
    <mergeCell ref="AU118:BS118"/>
    <mergeCell ref="BT118:CR118"/>
    <mergeCell ref="CS118:EK118"/>
    <mergeCell ref="A119:E119"/>
    <mergeCell ref="F119:AT119"/>
    <mergeCell ref="AU119:BS119"/>
    <mergeCell ref="BT119:CR119"/>
    <mergeCell ref="CS119:EK119"/>
    <mergeCell ref="A120:E120"/>
    <mergeCell ref="F120:AT120"/>
    <mergeCell ref="AU120:BS120"/>
    <mergeCell ref="BT120:CR120"/>
    <mergeCell ref="CS120:EK120"/>
    <mergeCell ref="A121:E121"/>
    <mergeCell ref="F121:AT121"/>
    <mergeCell ref="AU121:BS121"/>
    <mergeCell ref="BT121:CR121"/>
    <mergeCell ref="CS121:EK121"/>
    <mergeCell ref="A122:E122"/>
    <mergeCell ref="F122:AT122"/>
    <mergeCell ref="AU122:BS122"/>
    <mergeCell ref="BT122:CR122"/>
    <mergeCell ref="CS122:EK122"/>
    <mergeCell ref="A123:E123"/>
    <mergeCell ref="F123:AT123"/>
    <mergeCell ref="AU123:BS123"/>
    <mergeCell ref="BT123:CR123"/>
    <mergeCell ref="CS123:EK123"/>
    <mergeCell ref="A124:E124"/>
    <mergeCell ref="F124:AT124"/>
    <mergeCell ref="AU124:BS124"/>
    <mergeCell ref="BT124:CR124"/>
    <mergeCell ref="CS124:EK124"/>
    <mergeCell ref="A125:E125"/>
    <mergeCell ref="F125:AT125"/>
    <mergeCell ref="AU125:BS125"/>
    <mergeCell ref="BT125:CR125"/>
    <mergeCell ref="CS125:EK125"/>
    <mergeCell ref="A126:E126"/>
    <mergeCell ref="F126:AT126"/>
    <mergeCell ref="AU126:BS126"/>
    <mergeCell ref="BT126:CR126"/>
    <mergeCell ref="CS126:EK126"/>
    <mergeCell ref="A127:E127"/>
    <mergeCell ref="F127:AT127"/>
    <mergeCell ref="AU127:BS127"/>
    <mergeCell ref="BT127:CR127"/>
    <mergeCell ref="CS127:EK127"/>
    <mergeCell ref="A128:E128"/>
    <mergeCell ref="F128:AT128"/>
    <mergeCell ref="AU128:BS128"/>
    <mergeCell ref="BT128:CR128"/>
    <mergeCell ref="CS128:EK128"/>
    <mergeCell ref="A129:E129"/>
    <mergeCell ref="F129:AT129"/>
    <mergeCell ref="AU129:BS129"/>
    <mergeCell ref="BT129:CR129"/>
    <mergeCell ref="CS129:EK129"/>
    <mergeCell ref="A130:E130"/>
    <mergeCell ref="F130:AT130"/>
    <mergeCell ref="AU130:BS130"/>
    <mergeCell ref="BT130:CR130"/>
    <mergeCell ref="CS130:EK130"/>
    <mergeCell ref="A131:E131"/>
    <mergeCell ref="F131:AT131"/>
    <mergeCell ref="AU131:BS131"/>
    <mergeCell ref="BT131:CR131"/>
    <mergeCell ref="CS131:EK131"/>
    <mergeCell ref="A132:E132"/>
    <mergeCell ref="F132:AT132"/>
    <mergeCell ref="AU132:BS132"/>
    <mergeCell ref="BT132:CR132"/>
    <mergeCell ref="CS132:EK132"/>
    <mergeCell ref="A133:E133"/>
    <mergeCell ref="F133:AT133"/>
    <mergeCell ref="AU133:BS133"/>
    <mergeCell ref="BT133:CR133"/>
    <mergeCell ref="CS133:EK133"/>
    <mergeCell ref="A134:E134"/>
    <mergeCell ref="F134:AT134"/>
    <mergeCell ref="AU134:BS134"/>
    <mergeCell ref="BT134:CR134"/>
    <mergeCell ref="CS134:EK134"/>
    <mergeCell ref="A135:E135"/>
    <mergeCell ref="F135:AT135"/>
    <mergeCell ref="AU135:BS135"/>
    <mergeCell ref="BT135:CR135"/>
    <mergeCell ref="CS135:EK135"/>
    <mergeCell ref="A136:E136"/>
    <mergeCell ref="F136:AT136"/>
    <mergeCell ref="AU136:BS136"/>
    <mergeCell ref="BT136:CR136"/>
    <mergeCell ref="CS136:EK136"/>
    <mergeCell ref="A137:E137"/>
    <mergeCell ref="F137:AT137"/>
    <mergeCell ref="AU137:BS137"/>
    <mergeCell ref="BT137:CR137"/>
    <mergeCell ref="CS137:EK137"/>
    <mergeCell ref="A138:E138"/>
    <mergeCell ref="F138:AT138"/>
    <mergeCell ref="AU138:BS138"/>
    <mergeCell ref="BT138:CR138"/>
    <mergeCell ref="CS138:EK138"/>
    <mergeCell ref="A139:E139"/>
    <mergeCell ref="F139:AT139"/>
    <mergeCell ref="AU139:BS139"/>
    <mergeCell ref="BT139:CR139"/>
    <mergeCell ref="CS139:EK139"/>
    <mergeCell ref="A140:E140"/>
    <mergeCell ref="F140:AT140"/>
    <mergeCell ref="AU140:BS140"/>
    <mergeCell ref="BT140:CR140"/>
    <mergeCell ref="CS140:EK140"/>
    <mergeCell ref="A141:E141"/>
    <mergeCell ref="F141:AT141"/>
    <mergeCell ref="AU141:BS141"/>
    <mergeCell ref="BT141:CR141"/>
    <mergeCell ref="CS141:EK141"/>
    <mergeCell ref="A142:E142"/>
    <mergeCell ref="F142:AT142"/>
    <mergeCell ref="AU142:BS142"/>
    <mergeCell ref="BT142:CR142"/>
    <mergeCell ref="CS142:EK142"/>
    <mergeCell ref="A143:E143"/>
    <mergeCell ref="F143:AT143"/>
    <mergeCell ref="AU143:BS143"/>
    <mergeCell ref="BT143:CR143"/>
    <mergeCell ref="CS143:EK143"/>
    <mergeCell ref="A144:E144"/>
    <mergeCell ref="F144:AT144"/>
    <mergeCell ref="AU144:BS144"/>
    <mergeCell ref="BT144:CR144"/>
    <mergeCell ref="CS144:EK144"/>
    <mergeCell ref="A145:E145"/>
    <mergeCell ref="F145:AT145"/>
    <mergeCell ref="AU145:BS145"/>
    <mergeCell ref="BT145:CR145"/>
    <mergeCell ref="CS145:EK145"/>
    <mergeCell ref="A146:E146"/>
    <mergeCell ref="F146:AT146"/>
    <mergeCell ref="AU146:BS146"/>
    <mergeCell ref="BT146:CR146"/>
    <mergeCell ref="CS146:EK146"/>
    <mergeCell ref="A147:E147"/>
    <mergeCell ref="F147:AT147"/>
    <mergeCell ref="AU147:BS147"/>
    <mergeCell ref="BT147:CR147"/>
    <mergeCell ref="CS147:EK147"/>
    <mergeCell ref="A148:E148"/>
    <mergeCell ref="F148:AT148"/>
    <mergeCell ref="AU148:BS148"/>
    <mergeCell ref="BT148:CR148"/>
    <mergeCell ref="CS148:EK148"/>
    <mergeCell ref="A149:E149"/>
    <mergeCell ref="F149:AT149"/>
    <mergeCell ref="AU149:BS149"/>
    <mergeCell ref="BT149:CR149"/>
    <mergeCell ref="CS149:EK149"/>
    <mergeCell ref="A150:E150"/>
    <mergeCell ref="F150:AT150"/>
    <mergeCell ref="AU150:BS150"/>
    <mergeCell ref="BT150:CR150"/>
    <mergeCell ref="CS150:EK150"/>
    <mergeCell ref="A151:E151"/>
    <mergeCell ref="F151:AT151"/>
    <mergeCell ref="AU151:BS151"/>
    <mergeCell ref="BT151:CR151"/>
    <mergeCell ref="CS151:EK151"/>
    <mergeCell ref="A152:E152"/>
    <mergeCell ref="F152:AT152"/>
    <mergeCell ref="AU152:BS152"/>
    <mergeCell ref="BT152:CR152"/>
    <mergeCell ref="CS152:EK152"/>
    <mergeCell ref="A153:E153"/>
    <mergeCell ref="F153:AT153"/>
    <mergeCell ref="AU153:BS153"/>
    <mergeCell ref="BT153:CR153"/>
    <mergeCell ref="CS153:EK153"/>
    <mergeCell ref="A154:E154"/>
    <mergeCell ref="F154:AT154"/>
    <mergeCell ref="AU154:BS154"/>
    <mergeCell ref="BT154:CR154"/>
    <mergeCell ref="CS154:EK154"/>
    <mergeCell ref="A155:E155"/>
    <mergeCell ref="F155:AT155"/>
    <mergeCell ref="AU155:BS155"/>
    <mergeCell ref="BT155:CR155"/>
    <mergeCell ref="CS155:EK155"/>
    <mergeCell ref="A156:E156"/>
    <mergeCell ref="F156:AT156"/>
    <mergeCell ref="AU156:BS156"/>
    <mergeCell ref="BT156:CR156"/>
    <mergeCell ref="CS156:EK156"/>
    <mergeCell ref="A157:E157"/>
    <mergeCell ref="F157:AT157"/>
    <mergeCell ref="AU157:BS157"/>
    <mergeCell ref="BT157:CR157"/>
    <mergeCell ref="CS157:EK157"/>
    <mergeCell ref="A158:E158"/>
    <mergeCell ref="F158:AT158"/>
    <mergeCell ref="AU158:BS158"/>
    <mergeCell ref="BT158:CR158"/>
    <mergeCell ref="CS158:EK158"/>
    <mergeCell ref="A159:E159"/>
    <mergeCell ref="F159:AT159"/>
    <mergeCell ref="AU159:BS159"/>
    <mergeCell ref="BT159:CR159"/>
    <mergeCell ref="CS159:EK159"/>
    <mergeCell ref="A160:E160"/>
    <mergeCell ref="F160:AT160"/>
    <mergeCell ref="AU160:BS160"/>
    <mergeCell ref="BT160:CR160"/>
    <mergeCell ref="CS160:EK160"/>
    <mergeCell ref="A161:E161"/>
    <mergeCell ref="F161:AT161"/>
    <mergeCell ref="AU161:BS161"/>
    <mergeCell ref="BT161:CR161"/>
    <mergeCell ref="CS161:EK161"/>
    <mergeCell ref="A162:E162"/>
    <mergeCell ref="F162:AT162"/>
    <mergeCell ref="AU162:BS162"/>
    <mergeCell ref="BT162:CR162"/>
    <mergeCell ref="CS162:EK162"/>
    <mergeCell ref="A163:E163"/>
    <mergeCell ref="F163:AT163"/>
    <mergeCell ref="AU163:BS163"/>
    <mergeCell ref="BT163:CR163"/>
    <mergeCell ref="CS163:EK163"/>
    <mergeCell ref="A164:E164"/>
    <mergeCell ref="F164:AT164"/>
    <mergeCell ref="AU164:BS164"/>
    <mergeCell ref="BT164:CR164"/>
    <mergeCell ref="CS164:EK164"/>
    <mergeCell ref="A165:E165"/>
    <mergeCell ref="F165:AT165"/>
    <mergeCell ref="AU165:BS165"/>
    <mergeCell ref="BT165:CR165"/>
    <mergeCell ref="CS165:EK165"/>
    <mergeCell ref="A166:E166"/>
    <mergeCell ref="F166:AT166"/>
    <mergeCell ref="AU166:BS166"/>
    <mergeCell ref="BT166:CR166"/>
    <mergeCell ref="CS166:EK166"/>
    <mergeCell ref="A167:E167"/>
    <mergeCell ref="F167:AT167"/>
    <mergeCell ref="AU167:BS167"/>
    <mergeCell ref="BT167:CR167"/>
    <mergeCell ref="CS167:EK167"/>
    <mergeCell ref="A168:E168"/>
    <mergeCell ref="F168:AT168"/>
    <mergeCell ref="AU168:BS168"/>
    <mergeCell ref="BT168:CR168"/>
    <mergeCell ref="CS168:EK168"/>
    <mergeCell ref="A169:E169"/>
    <mergeCell ref="F169:AT169"/>
    <mergeCell ref="AU169:BS169"/>
    <mergeCell ref="BT169:CR169"/>
    <mergeCell ref="CS169:EK169"/>
    <mergeCell ref="A170:E170"/>
    <mergeCell ref="F170:AT170"/>
    <mergeCell ref="AU170:BS170"/>
    <mergeCell ref="BT170:CR170"/>
    <mergeCell ref="CS170:EK170"/>
    <mergeCell ref="A171:E171"/>
    <mergeCell ref="F171:AT171"/>
    <mergeCell ref="AU171:BS171"/>
    <mergeCell ref="BT171:CR171"/>
    <mergeCell ref="CS171:EK171"/>
    <mergeCell ref="A172:E172"/>
    <mergeCell ref="F172:AT172"/>
    <mergeCell ref="AU172:BS172"/>
    <mergeCell ref="BT172:CR172"/>
    <mergeCell ref="CS172:EK172"/>
    <mergeCell ref="A173:AT173"/>
    <mergeCell ref="AU173:BS173"/>
    <mergeCell ref="BT173:CR173"/>
    <mergeCell ref="CS173:EK173"/>
    <mergeCell ref="A175:AO175"/>
    <mergeCell ref="AP175:DB175"/>
    <mergeCell ref="AP176:DB176"/>
    <mergeCell ref="A177:AD177"/>
    <mergeCell ref="AJ177:BM177"/>
    <mergeCell ref="A178:AD178"/>
    <mergeCell ref="AJ178:BM178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31" zoomScale="100" workbookViewId="0">
      <selection activeCell="FG54" activeCellId="0" sqref="FG54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7"/>
      <c r="DN2" s="7"/>
      <c r="DO2" s="7"/>
      <c r="DP2" s="7"/>
      <c r="DQ2" s="7"/>
      <c r="DR2" s="7"/>
      <c r="DS2" s="7"/>
      <c r="DT2" s="7"/>
      <c r="DU2" s="8" t="s">
        <v>0</v>
      </c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7"/>
    </row>
    <row r="3" s="9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10" customFormat="1" ht="25.5" customHeight="1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</row>
    <row r="5" s="14" customFormat="1" ht="12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</row>
    <row r="6" s="6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4" customFormat="1"/>
    <row r="8" s="6" customFormat="1" ht="13.5" customHeight="1">
      <c r="A8" s="5" t="s">
        <v>55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5" customFormat="1"/>
    <row r="10" s="5" customFormat="1" ht="13.5" customHeight="1">
      <c r="A10" s="5" t="s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16" t="s">
        <v>202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="15" customFormat="1" ht="12.75" customHeight="1">
      <c r="B11" s="17"/>
      <c r="C11" s="17"/>
      <c r="D11" s="17"/>
      <c r="E11" s="17"/>
    </row>
    <row r="12" s="5" customFormat="1" ht="13.5" customHeight="1">
      <c r="A12" s="9" t="s">
        <v>203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</row>
    <row r="13" s="2" customFormat="1" ht="12.75" customHeight="1">
      <c r="B13" s="19"/>
      <c r="C13" s="19"/>
      <c r="D13" s="19"/>
      <c r="E13" s="19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</row>
    <row r="14" s="20" customFormat="1" ht="42" customHeight="1">
      <c r="A14" s="21" t="s">
        <v>9</v>
      </c>
      <c r="B14" s="21"/>
      <c r="C14" s="21"/>
      <c r="D14" s="21"/>
      <c r="E14" s="21"/>
      <c r="F14" s="21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 t="s">
        <v>11</v>
      </c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 t="s">
        <v>12</v>
      </c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 t="s">
        <v>13</v>
      </c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</row>
    <row r="15" s="23" customFormat="1">
      <c r="A15" s="24">
        <v>1</v>
      </c>
      <c r="B15" s="25"/>
      <c r="C15" s="25"/>
      <c r="D15" s="25"/>
      <c r="E15" s="26"/>
      <c r="F15" s="24">
        <v>2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6"/>
      <c r="AU15" s="24">
        <v>3</v>
      </c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6"/>
      <c r="BT15" s="24">
        <v>4</v>
      </c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6"/>
      <c r="CS15" s="24">
        <v>5</v>
      </c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6"/>
    </row>
    <row r="16" s="43" customFormat="1" ht="18" customHeight="1">
      <c r="A16" s="28">
        <v>1</v>
      </c>
      <c r="B16" s="29"/>
      <c r="C16" s="29"/>
      <c r="D16" s="29"/>
      <c r="E16" s="30"/>
      <c r="F16" s="31" t="s">
        <v>63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3"/>
      <c r="AU16" s="34">
        <f>AU17+AU18+AU19</f>
        <v>24</v>
      </c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6"/>
      <c r="BT16" s="34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6"/>
      <c r="CS16" s="34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6"/>
    </row>
    <row r="17" s="43" customFormat="1" ht="18" customHeight="1">
      <c r="A17" s="28">
        <v>2</v>
      </c>
      <c r="B17" s="29"/>
      <c r="C17" s="29"/>
      <c r="D17" s="29"/>
      <c r="E17" s="30"/>
      <c r="F17" s="40" t="s">
        <v>64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2"/>
      <c r="AU17" s="28">
        <v>9</v>
      </c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30"/>
      <c r="BT17" s="28">
        <v>3</v>
      </c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30"/>
      <c r="CS17" s="28">
        <v>5</v>
      </c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30"/>
    </row>
    <row r="18" s="43" customFormat="1" ht="18" customHeight="1">
      <c r="A18" s="28">
        <v>3</v>
      </c>
      <c r="B18" s="29"/>
      <c r="C18" s="29"/>
      <c r="D18" s="29"/>
      <c r="E18" s="30"/>
      <c r="F18" s="40" t="s">
        <v>204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2"/>
      <c r="AU18" s="28">
        <v>13</v>
      </c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30"/>
      <c r="BT18" s="28">
        <v>10</v>
      </c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30"/>
      <c r="CS18" s="28">
        <v>10</v>
      </c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30"/>
    </row>
    <row r="19" s="43" customFormat="1" ht="18" customHeight="1">
      <c r="A19" s="28">
        <v>4</v>
      </c>
      <c r="B19" s="29"/>
      <c r="C19" s="29"/>
      <c r="D19" s="29"/>
      <c r="E19" s="30"/>
      <c r="F19" s="40" t="s">
        <v>143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28">
        <v>2</v>
      </c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30"/>
      <c r="BT19" s="28">
        <v>0</v>
      </c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30"/>
      <c r="CS19" s="28">
        <v>0</v>
      </c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30"/>
    </row>
    <row r="20" s="43" customFormat="1" ht="18" customHeight="1">
      <c r="A20" s="28">
        <v>5</v>
      </c>
      <c r="B20" s="29"/>
      <c r="C20" s="29"/>
      <c r="D20" s="29"/>
      <c r="E20" s="30"/>
      <c r="F20" s="31" t="s">
        <v>14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3"/>
      <c r="AU20" s="34">
        <f>AU21</f>
        <v>3</v>
      </c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6"/>
      <c r="BT20" s="34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6"/>
      <c r="CS20" s="34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6"/>
    </row>
    <row r="21" s="43" customFormat="1" ht="18" customHeight="1">
      <c r="A21" s="28">
        <v>6</v>
      </c>
      <c r="B21" s="29"/>
      <c r="C21" s="29"/>
      <c r="D21" s="29"/>
      <c r="E21" s="30"/>
      <c r="F21" s="40" t="s">
        <v>112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2"/>
      <c r="AU21" s="28">
        <v>3</v>
      </c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30"/>
      <c r="BT21" s="28">
        <v>0</v>
      </c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30"/>
      <c r="CS21" s="28">
        <v>0</v>
      </c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30"/>
    </row>
    <row r="22" s="27" customFormat="1" ht="18" customHeight="1">
      <c r="A22" s="28">
        <v>7</v>
      </c>
      <c r="B22" s="29"/>
      <c r="C22" s="29"/>
      <c r="D22" s="29"/>
      <c r="E22" s="30"/>
      <c r="F22" s="31" t="s">
        <v>16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3"/>
      <c r="AU22" s="34">
        <f>AU23</f>
        <v>20</v>
      </c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6"/>
      <c r="BT22" s="34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6"/>
      <c r="CS22" s="34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6"/>
    </row>
    <row r="23" s="43" customFormat="1" ht="18" customHeight="1">
      <c r="A23" s="28">
        <v>8</v>
      </c>
      <c r="B23" s="29"/>
      <c r="C23" s="29"/>
      <c r="D23" s="29"/>
      <c r="E23" s="30"/>
      <c r="F23" s="40" t="s">
        <v>114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2"/>
      <c r="AU23" s="28">
        <v>20</v>
      </c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30"/>
      <c r="BT23" s="28">
        <v>0</v>
      </c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30"/>
      <c r="CS23" s="28">
        <v>0</v>
      </c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30"/>
    </row>
    <row r="24" s="43" customFormat="1" ht="18" customHeight="1">
      <c r="A24" s="28">
        <v>9</v>
      </c>
      <c r="B24" s="29"/>
      <c r="C24" s="29"/>
      <c r="D24" s="29"/>
      <c r="E24" s="30"/>
      <c r="F24" s="31" t="s">
        <v>21</v>
      </c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3"/>
      <c r="AU24" s="34">
        <f>AU25+AU26+AU27</f>
        <v>23</v>
      </c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6"/>
      <c r="BT24" s="28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30"/>
      <c r="CS24" s="28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30"/>
    </row>
    <row r="25" s="43" customFormat="1" ht="27.75" customHeight="1">
      <c r="A25" s="28">
        <v>10</v>
      </c>
      <c r="B25" s="29"/>
      <c r="C25" s="29"/>
      <c r="D25" s="29"/>
      <c r="E25" s="30"/>
      <c r="F25" s="59" t="s">
        <v>22</v>
      </c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1"/>
      <c r="AU25" s="28">
        <v>5</v>
      </c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30"/>
      <c r="BT25" s="28">
        <v>2</v>
      </c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30"/>
      <c r="CS25" s="28">
        <v>3</v>
      </c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30"/>
    </row>
    <row r="26" s="43" customFormat="1" ht="20.25" customHeight="1">
      <c r="A26" s="28">
        <v>11</v>
      </c>
      <c r="B26" s="29"/>
      <c r="C26" s="29"/>
      <c r="D26" s="29"/>
      <c r="E26" s="30"/>
      <c r="F26" s="59" t="s">
        <v>119</v>
      </c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1"/>
      <c r="AU26" s="28">
        <v>7</v>
      </c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30"/>
      <c r="BT26" s="28">
        <v>7</v>
      </c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30"/>
      <c r="CS26" s="28">
        <v>7</v>
      </c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30"/>
    </row>
    <row r="27" s="43" customFormat="1" ht="17.25" customHeight="1">
      <c r="A27" s="28">
        <v>12</v>
      </c>
      <c r="B27" s="29"/>
      <c r="C27" s="29"/>
      <c r="D27" s="29"/>
      <c r="E27" s="30"/>
      <c r="F27" s="59" t="s">
        <v>158</v>
      </c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1"/>
      <c r="AU27" s="28">
        <v>11</v>
      </c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30"/>
      <c r="BT27" s="28">
        <v>0</v>
      </c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30"/>
      <c r="CS27" s="28">
        <v>0</v>
      </c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30"/>
    </row>
    <row r="28" s="43" customFormat="1" ht="18" customHeight="1">
      <c r="A28" s="28">
        <v>13</v>
      </c>
      <c r="B28" s="29"/>
      <c r="C28" s="29"/>
      <c r="D28" s="29"/>
      <c r="E28" s="30"/>
      <c r="F28" s="31" t="s">
        <v>65</v>
      </c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3"/>
      <c r="AU28" s="34">
        <f>AU29+AU30+AU31+AU32+AU33+AU34+AU35+AU36</f>
        <v>154</v>
      </c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6"/>
      <c r="BT28" s="34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6"/>
      <c r="CS28" s="34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6"/>
    </row>
    <row r="29" s="2" customFormat="1" ht="28.5" customHeight="1">
      <c r="A29" s="28">
        <v>14</v>
      </c>
      <c r="B29" s="29"/>
      <c r="C29" s="29"/>
      <c r="D29" s="29"/>
      <c r="E29" s="30"/>
      <c r="F29" s="59" t="s">
        <v>205</v>
      </c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1"/>
      <c r="AU29" s="28">
        <v>30</v>
      </c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30"/>
      <c r="BT29" s="62">
        <v>19</v>
      </c>
      <c r="BU29" s="63"/>
      <c r="BV29" s="63"/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3"/>
      <c r="CH29" s="63"/>
      <c r="CI29" s="63"/>
      <c r="CJ29" s="63"/>
      <c r="CK29" s="63"/>
      <c r="CL29" s="63"/>
      <c r="CM29" s="63"/>
      <c r="CN29" s="63"/>
      <c r="CO29" s="63"/>
      <c r="CP29" s="63"/>
      <c r="CQ29" s="63"/>
      <c r="CR29" s="64"/>
      <c r="CS29" s="62">
        <v>15</v>
      </c>
      <c r="CT29" s="63"/>
      <c r="CU29" s="63"/>
      <c r="CV29" s="63"/>
      <c r="CW29" s="63"/>
      <c r="CX29" s="63"/>
      <c r="CY29" s="63"/>
      <c r="CZ29" s="63"/>
      <c r="DA29" s="63"/>
      <c r="DB29" s="63"/>
      <c r="DC29" s="63"/>
      <c r="DD29" s="63"/>
      <c r="DE29" s="63"/>
      <c r="DF29" s="63"/>
      <c r="DG29" s="63"/>
      <c r="DH29" s="63"/>
      <c r="DI29" s="63"/>
      <c r="DJ29" s="63"/>
      <c r="DK29" s="63"/>
      <c r="DL29" s="63"/>
      <c r="DM29" s="63"/>
      <c r="DN29" s="63"/>
      <c r="DO29" s="63"/>
      <c r="DP29" s="63"/>
      <c r="DQ29" s="63"/>
      <c r="DR29" s="63"/>
      <c r="DS29" s="63"/>
      <c r="DT29" s="63"/>
      <c r="DU29" s="63"/>
      <c r="DV29" s="63"/>
      <c r="DW29" s="63"/>
      <c r="DX29" s="63"/>
      <c r="DY29" s="63"/>
      <c r="DZ29" s="63"/>
      <c r="EA29" s="63"/>
      <c r="EB29" s="63"/>
      <c r="EC29" s="63"/>
      <c r="ED29" s="63"/>
      <c r="EE29" s="63"/>
      <c r="EF29" s="63"/>
      <c r="EG29" s="63"/>
      <c r="EH29" s="63"/>
      <c r="EI29" s="63"/>
      <c r="EJ29" s="63"/>
      <c r="EK29" s="64"/>
    </row>
    <row r="30" s="2" customFormat="1" ht="12.75" customHeight="1">
      <c r="A30" s="28">
        <v>15</v>
      </c>
      <c r="B30" s="29"/>
      <c r="C30" s="29"/>
      <c r="D30" s="29"/>
      <c r="E30" s="30"/>
      <c r="F30" s="40" t="s">
        <v>72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2"/>
      <c r="AU30" s="28">
        <v>20</v>
      </c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30"/>
      <c r="BT30" s="28">
        <v>8</v>
      </c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30"/>
      <c r="CS30" s="28">
        <v>16</v>
      </c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30"/>
    </row>
    <row r="31" s="2" customFormat="1">
      <c r="A31" s="28">
        <v>16</v>
      </c>
      <c r="B31" s="29"/>
      <c r="C31" s="29"/>
      <c r="D31" s="29"/>
      <c r="E31" s="30"/>
      <c r="F31" s="40" t="s">
        <v>160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2"/>
      <c r="AU31" s="28">
        <v>14</v>
      </c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30"/>
      <c r="BT31" s="28">
        <v>0</v>
      </c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30"/>
      <c r="CS31" s="28">
        <v>0</v>
      </c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30"/>
    </row>
    <row r="32" s="9" customFormat="1" ht="22.5" customHeight="1">
      <c r="A32" s="28">
        <v>17</v>
      </c>
      <c r="B32" s="29"/>
      <c r="C32" s="29"/>
      <c r="D32" s="29"/>
      <c r="E32" s="30"/>
      <c r="F32" s="40" t="s">
        <v>206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2"/>
      <c r="AU32" s="28">
        <v>12</v>
      </c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30"/>
      <c r="BT32" s="28">
        <v>12</v>
      </c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30"/>
      <c r="CS32" s="28">
        <v>8</v>
      </c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30"/>
    </row>
    <row r="33" s="9" customFormat="1" ht="22.5" customHeight="1">
      <c r="A33" s="28">
        <v>18</v>
      </c>
      <c r="B33" s="29"/>
      <c r="C33" s="29"/>
      <c r="D33" s="29"/>
      <c r="E33" s="30"/>
      <c r="F33" s="59" t="s">
        <v>207</v>
      </c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1"/>
      <c r="AU33" s="28">
        <v>40</v>
      </c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30"/>
      <c r="BT33" s="28">
        <v>40</v>
      </c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30"/>
      <c r="CS33" s="28">
        <v>31</v>
      </c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30"/>
    </row>
    <row r="34" s="20" customFormat="1" ht="12.75" customHeight="1">
      <c r="A34" s="28">
        <v>19</v>
      </c>
      <c r="B34" s="29"/>
      <c r="C34" s="29"/>
      <c r="D34" s="29"/>
      <c r="E34" s="30"/>
      <c r="F34" s="40" t="s">
        <v>208</v>
      </c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2"/>
      <c r="AU34" s="28">
        <v>14</v>
      </c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30"/>
      <c r="BT34" s="28">
        <v>4</v>
      </c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30"/>
      <c r="CS34" s="28">
        <v>14</v>
      </c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30"/>
      <c r="FE34" s="20" t="s">
        <v>54</v>
      </c>
    </row>
    <row r="35" ht="12.75" customHeight="1">
      <c r="A35" s="28">
        <v>20</v>
      </c>
      <c r="B35" s="29"/>
      <c r="C35" s="29"/>
      <c r="D35" s="29"/>
      <c r="E35" s="30"/>
      <c r="F35" s="40" t="s">
        <v>162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2"/>
      <c r="AU35" s="28">
        <v>14</v>
      </c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30"/>
      <c r="BT35" s="28">
        <v>1</v>
      </c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30"/>
      <c r="CS35" s="28">
        <v>0</v>
      </c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30"/>
    </row>
    <row r="36" ht="12.75" customHeight="1">
      <c r="A36" s="28">
        <v>21</v>
      </c>
      <c r="B36" s="29"/>
      <c r="C36" s="29"/>
      <c r="D36" s="29"/>
      <c r="E36" s="30"/>
      <c r="F36" s="40" t="s">
        <v>163</v>
      </c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2"/>
      <c r="AU36" s="28">
        <v>10</v>
      </c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30"/>
      <c r="BT36" s="28">
        <v>10</v>
      </c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30"/>
      <c r="CS36" s="28">
        <v>2</v>
      </c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30"/>
    </row>
    <row r="37" ht="12.75" customHeight="1">
      <c r="A37" s="28">
        <v>22</v>
      </c>
      <c r="B37" s="29"/>
      <c r="C37" s="29"/>
      <c r="D37" s="29"/>
      <c r="E37" s="30"/>
      <c r="F37" s="31" t="s">
        <v>73</v>
      </c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3"/>
      <c r="AU37" s="34">
        <f>AU38+AU39+AU40+AU41</f>
        <v>23</v>
      </c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6"/>
      <c r="BT37" s="34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6"/>
      <c r="CS37" s="34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6"/>
    </row>
    <row r="38" ht="12.75" customHeight="1">
      <c r="A38" s="28">
        <v>23</v>
      </c>
      <c r="B38" s="29"/>
      <c r="C38" s="29"/>
      <c r="D38" s="29"/>
      <c r="E38" s="30"/>
      <c r="F38" s="40" t="s">
        <v>209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2"/>
      <c r="AU38" s="28">
        <v>6</v>
      </c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30"/>
      <c r="BT38" s="28">
        <v>1</v>
      </c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30"/>
      <c r="CS38" s="28">
        <v>1</v>
      </c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30"/>
    </row>
    <row r="39" ht="12.75" customHeight="1">
      <c r="A39" s="28">
        <v>24</v>
      </c>
      <c r="B39" s="29"/>
      <c r="C39" s="29"/>
      <c r="D39" s="29"/>
      <c r="E39" s="30"/>
      <c r="F39" s="40" t="s">
        <v>210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2"/>
      <c r="AU39" s="28">
        <v>4</v>
      </c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30"/>
      <c r="BT39" s="28">
        <v>4</v>
      </c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30"/>
      <c r="CS39" s="28">
        <v>4</v>
      </c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30"/>
    </row>
    <row r="40" ht="12.75" customHeight="1">
      <c r="A40" s="28">
        <v>25</v>
      </c>
      <c r="B40" s="29"/>
      <c r="C40" s="29"/>
      <c r="D40" s="29"/>
      <c r="E40" s="30"/>
      <c r="F40" s="40" t="s">
        <v>168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2"/>
      <c r="AU40" s="28">
        <v>3</v>
      </c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30"/>
      <c r="BT40" s="28">
        <v>0</v>
      </c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30"/>
      <c r="CS40" s="28">
        <v>0</v>
      </c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30"/>
    </row>
    <row r="41" ht="12.75" customHeight="1">
      <c r="A41" s="28">
        <v>26</v>
      </c>
      <c r="B41" s="29"/>
      <c r="C41" s="29"/>
      <c r="D41" s="29"/>
      <c r="E41" s="30"/>
      <c r="F41" s="40" t="s">
        <v>166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2"/>
      <c r="AU41" s="28">
        <v>10</v>
      </c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30"/>
      <c r="BT41" s="28">
        <v>0</v>
      </c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30"/>
      <c r="CS41" s="28">
        <v>0</v>
      </c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30"/>
    </row>
    <row r="42" ht="12.75" customHeight="1">
      <c r="A42" s="28">
        <v>27</v>
      </c>
      <c r="B42" s="29"/>
      <c r="C42" s="29"/>
      <c r="D42" s="29"/>
      <c r="E42" s="30"/>
      <c r="F42" s="31" t="s">
        <v>27</v>
      </c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3"/>
      <c r="AU42" s="34">
        <f>AU43+AU44</f>
        <v>28</v>
      </c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6"/>
      <c r="BT42" s="34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6"/>
      <c r="CS42" s="34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6"/>
    </row>
    <row r="43" ht="12.75" customHeight="1">
      <c r="A43" s="28">
        <v>28</v>
      </c>
      <c r="B43" s="29"/>
      <c r="C43" s="29"/>
      <c r="D43" s="29"/>
      <c r="E43" s="30"/>
      <c r="F43" s="40" t="s">
        <v>28</v>
      </c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2"/>
      <c r="AU43" s="28">
        <v>18</v>
      </c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30"/>
      <c r="BT43" s="28">
        <v>6</v>
      </c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30"/>
      <c r="CS43" s="28">
        <v>3</v>
      </c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30"/>
    </row>
    <row r="44" ht="12.75" customHeight="1">
      <c r="A44" s="28">
        <v>29</v>
      </c>
      <c r="B44" s="29"/>
      <c r="C44" s="29"/>
      <c r="D44" s="29"/>
      <c r="E44" s="30"/>
      <c r="F44" s="40" t="s">
        <v>172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2"/>
      <c r="AU44" s="28">
        <v>10</v>
      </c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30"/>
      <c r="BT44" s="28">
        <v>0</v>
      </c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30"/>
      <c r="CS44" s="28">
        <v>0</v>
      </c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30"/>
    </row>
    <row r="45" ht="12.75" customHeight="1">
      <c r="A45" s="28">
        <v>30</v>
      </c>
      <c r="B45" s="29"/>
      <c r="C45" s="29"/>
      <c r="D45" s="29"/>
      <c r="E45" s="30"/>
      <c r="F45" s="31" t="s">
        <v>29</v>
      </c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3"/>
      <c r="AU45" s="34">
        <f>AU46+AU47+AU48</f>
        <v>263</v>
      </c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6"/>
      <c r="BT45" s="34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6"/>
      <c r="CS45" s="34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6"/>
    </row>
    <row r="46" ht="12.75" customHeight="1">
      <c r="A46" s="28">
        <v>31</v>
      </c>
      <c r="B46" s="29"/>
      <c r="C46" s="29"/>
      <c r="D46" s="29"/>
      <c r="E46" s="30"/>
      <c r="F46" s="40" t="s">
        <v>30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2"/>
      <c r="AU46" s="28">
        <v>232</v>
      </c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30"/>
      <c r="BT46" s="28">
        <v>81</v>
      </c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30"/>
      <c r="CS46" s="28">
        <v>143</v>
      </c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30"/>
    </row>
    <row r="47" ht="12.75" customHeight="1">
      <c r="A47" s="28">
        <v>32</v>
      </c>
      <c r="B47" s="29"/>
      <c r="C47" s="29"/>
      <c r="D47" s="29"/>
      <c r="E47" s="30"/>
      <c r="F47" s="40" t="s">
        <v>211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2"/>
      <c r="AU47" s="28">
        <v>14</v>
      </c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30"/>
      <c r="BT47" s="28">
        <v>2</v>
      </c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30"/>
      <c r="CS47" s="28">
        <v>10</v>
      </c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30"/>
    </row>
    <row r="48" ht="12.75" customHeight="1">
      <c r="A48" s="28">
        <v>33</v>
      </c>
      <c r="B48" s="29"/>
      <c r="C48" s="29"/>
      <c r="D48" s="29"/>
      <c r="E48" s="30"/>
      <c r="F48" s="40" t="s">
        <v>127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2"/>
      <c r="AU48" s="28">
        <v>17</v>
      </c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30"/>
      <c r="BT48" s="28">
        <v>8</v>
      </c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30"/>
      <c r="CS48" s="28">
        <v>17</v>
      </c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30"/>
    </row>
    <row r="49" ht="12.75" customHeight="1">
      <c r="A49" s="28">
        <v>34</v>
      </c>
      <c r="B49" s="29"/>
      <c r="C49" s="29"/>
      <c r="D49" s="29"/>
      <c r="E49" s="30"/>
      <c r="F49" s="31" t="s">
        <v>75</v>
      </c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3"/>
      <c r="AU49" s="34">
        <f>AU50</f>
        <v>1</v>
      </c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6"/>
      <c r="BT49" s="34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6"/>
      <c r="CS49" s="34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6"/>
    </row>
    <row r="50" ht="12.75" customHeight="1">
      <c r="A50" s="28">
        <v>35</v>
      </c>
      <c r="B50" s="29"/>
      <c r="C50" s="29"/>
      <c r="D50" s="29"/>
      <c r="E50" s="30"/>
      <c r="F50" s="40" t="s">
        <v>129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2"/>
      <c r="AU50" s="28">
        <v>1</v>
      </c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30"/>
      <c r="BT50" s="28">
        <v>0</v>
      </c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30"/>
      <c r="CS50" s="28">
        <v>0</v>
      </c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30"/>
    </row>
    <row r="51" ht="12.75" customHeight="1">
      <c r="A51" s="28">
        <v>36</v>
      </c>
      <c r="B51" s="29"/>
      <c r="C51" s="29"/>
      <c r="D51" s="29"/>
      <c r="E51" s="30"/>
      <c r="F51" s="31" t="s">
        <v>33</v>
      </c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3"/>
      <c r="AU51" s="34">
        <f>AU52</f>
        <v>162</v>
      </c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6"/>
      <c r="BT51" s="34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6"/>
      <c r="CS51" s="34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6"/>
    </row>
    <row r="52" ht="12.75" customHeight="1">
      <c r="A52" s="28">
        <v>37</v>
      </c>
      <c r="B52" s="29"/>
      <c r="C52" s="29"/>
      <c r="D52" s="29"/>
      <c r="E52" s="30"/>
      <c r="F52" s="40" t="s">
        <v>34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2"/>
      <c r="AU52" s="28">
        <v>162</v>
      </c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30"/>
      <c r="BT52" s="28">
        <v>56</v>
      </c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30"/>
      <c r="CS52" s="28">
        <v>87</v>
      </c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30"/>
    </row>
    <row r="53" ht="12.75" customHeight="1">
      <c r="A53" s="28">
        <v>38</v>
      </c>
      <c r="B53" s="29"/>
      <c r="C53" s="29"/>
      <c r="D53" s="29"/>
      <c r="E53" s="30"/>
      <c r="F53" s="31" t="s">
        <v>35</v>
      </c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3"/>
      <c r="AU53" s="34">
        <f>AU54+AU55+AU56+AU57+AU58+AU59+AU60</f>
        <v>168</v>
      </c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6"/>
      <c r="BT53" s="34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6"/>
      <c r="CS53" s="34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6"/>
    </row>
    <row r="54" ht="12.75" customHeight="1">
      <c r="A54" s="28">
        <v>39</v>
      </c>
      <c r="B54" s="29"/>
      <c r="C54" s="29"/>
      <c r="D54" s="29"/>
      <c r="E54" s="30"/>
      <c r="F54" s="40" t="s">
        <v>36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2"/>
      <c r="AU54" s="28">
        <v>37</v>
      </c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30"/>
      <c r="BT54" s="28">
        <v>17</v>
      </c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30"/>
      <c r="CS54" s="28">
        <v>25</v>
      </c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30"/>
    </row>
    <row r="55" ht="12.75" customHeight="1">
      <c r="A55" s="28">
        <v>40</v>
      </c>
      <c r="B55" s="29"/>
      <c r="C55" s="29"/>
      <c r="D55" s="29"/>
      <c r="E55" s="30"/>
      <c r="F55" s="40" t="s">
        <v>187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2"/>
      <c r="AU55" s="28">
        <v>74</v>
      </c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30"/>
      <c r="BT55" s="28">
        <v>6</v>
      </c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30"/>
      <c r="CS55" s="28">
        <v>6</v>
      </c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30"/>
    </row>
    <row r="56" ht="12.75" customHeight="1">
      <c r="A56" s="28">
        <v>41</v>
      </c>
      <c r="B56" s="29"/>
      <c r="C56" s="29"/>
      <c r="D56" s="29"/>
      <c r="E56" s="30"/>
      <c r="F56" s="40" t="s">
        <v>188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2"/>
      <c r="AU56" s="28">
        <v>16</v>
      </c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30"/>
      <c r="BT56" s="28">
        <v>16</v>
      </c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30"/>
      <c r="CS56" s="28">
        <v>16</v>
      </c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30"/>
    </row>
    <row r="57" ht="12.75" customHeight="1">
      <c r="A57" s="28">
        <v>42</v>
      </c>
      <c r="B57" s="29"/>
      <c r="C57" s="29"/>
      <c r="D57" s="29"/>
      <c r="E57" s="30"/>
      <c r="F57" s="40" t="s">
        <v>59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2"/>
      <c r="AU57" s="28">
        <v>13</v>
      </c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30"/>
      <c r="BT57" s="28">
        <v>6</v>
      </c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30"/>
      <c r="CS57" s="28">
        <v>6</v>
      </c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30"/>
    </row>
    <row r="58" ht="12.75" customHeight="1">
      <c r="A58" s="28">
        <v>43</v>
      </c>
      <c r="B58" s="29"/>
      <c r="C58" s="29"/>
      <c r="D58" s="29"/>
      <c r="E58" s="30"/>
      <c r="F58" s="40" t="s">
        <v>189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2"/>
      <c r="AU58" s="28">
        <v>21</v>
      </c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30"/>
      <c r="BT58" s="28">
        <v>21</v>
      </c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30"/>
      <c r="CS58" s="28">
        <v>0</v>
      </c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30"/>
    </row>
    <row r="59" ht="12.75" customHeight="1">
      <c r="A59" s="28">
        <v>44</v>
      </c>
      <c r="B59" s="29"/>
      <c r="C59" s="29"/>
      <c r="D59" s="29"/>
      <c r="E59" s="30"/>
      <c r="F59" s="40" t="s">
        <v>104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2"/>
      <c r="AU59" s="28">
        <v>6</v>
      </c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30"/>
      <c r="BT59" s="28">
        <v>0</v>
      </c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30"/>
      <c r="CS59" s="28">
        <v>0</v>
      </c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30"/>
    </row>
    <row r="60" ht="12.75" customHeight="1">
      <c r="A60" s="28">
        <v>45</v>
      </c>
      <c r="B60" s="29"/>
      <c r="C60" s="29"/>
      <c r="D60" s="29"/>
      <c r="E60" s="30"/>
      <c r="F60" s="40" t="s">
        <v>131</v>
      </c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2"/>
      <c r="AU60" s="28">
        <v>1</v>
      </c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30"/>
      <c r="BT60" s="28">
        <v>0</v>
      </c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30"/>
      <c r="CS60" s="28">
        <v>0</v>
      </c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30"/>
    </row>
    <row r="61" ht="12.75" customHeight="1">
      <c r="A61" s="28">
        <v>46</v>
      </c>
      <c r="B61" s="29"/>
      <c r="C61" s="29"/>
      <c r="D61" s="29"/>
      <c r="E61" s="30"/>
      <c r="F61" s="31" t="s">
        <v>38</v>
      </c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3"/>
      <c r="AU61" s="34">
        <f>AU62</f>
        <v>1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6"/>
      <c r="BT61" s="34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6"/>
      <c r="CS61" s="34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6"/>
    </row>
    <row r="62" ht="12.75" customHeight="1">
      <c r="A62" s="28">
        <v>47</v>
      </c>
      <c r="B62" s="29"/>
      <c r="C62" s="29"/>
      <c r="D62" s="29"/>
      <c r="E62" s="30"/>
      <c r="F62" s="40" t="s">
        <v>132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2"/>
      <c r="AU62" s="28">
        <v>1</v>
      </c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30"/>
      <c r="BT62" s="28">
        <v>1</v>
      </c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30"/>
      <c r="CS62" s="28">
        <v>1</v>
      </c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30"/>
    </row>
    <row r="63" ht="12.75" customHeight="1">
      <c r="A63" s="28">
        <v>48</v>
      </c>
      <c r="B63" s="29"/>
      <c r="C63" s="29"/>
      <c r="D63" s="29"/>
      <c r="E63" s="30"/>
      <c r="F63" s="31" t="s">
        <v>44</v>
      </c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3"/>
      <c r="AU63" s="34">
        <f>AU64+AU65+AU66</f>
        <v>55</v>
      </c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6"/>
      <c r="BT63" s="34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6"/>
      <c r="CS63" s="34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6"/>
    </row>
    <row r="64" ht="15.75" customHeight="1">
      <c r="A64" s="28">
        <v>49</v>
      </c>
      <c r="B64" s="29"/>
      <c r="C64" s="29"/>
      <c r="D64" s="29"/>
      <c r="E64" s="30"/>
      <c r="F64" s="59" t="s">
        <v>212</v>
      </c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1"/>
      <c r="AU64" s="28">
        <v>2</v>
      </c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30"/>
      <c r="BT64" s="49">
        <v>1</v>
      </c>
      <c r="BU64" s="50"/>
      <c r="BV64" s="50"/>
      <c r="BW64" s="50"/>
      <c r="BX64" s="50"/>
      <c r="BY64" s="50"/>
      <c r="BZ64" s="50"/>
      <c r="CA64" s="50"/>
      <c r="CB64" s="50"/>
      <c r="CC64" s="50"/>
      <c r="CD64" s="50"/>
      <c r="CE64" s="50"/>
      <c r="CF64" s="50"/>
      <c r="CG64" s="50"/>
      <c r="CH64" s="50"/>
      <c r="CI64" s="50"/>
      <c r="CJ64" s="50"/>
      <c r="CK64" s="50"/>
      <c r="CL64" s="50"/>
      <c r="CM64" s="50"/>
      <c r="CN64" s="50"/>
      <c r="CO64" s="50"/>
      <c r="CP64" s="50"/>
      <c r="CQ64" s="50"/>
      <c r="CR64" s="51"/>
      <c r="CS64" s="49">
        <v>0</v>
      </c>
      <c r="CT64" s="50"/>
      <c r="CU64" s="50"/>
      <c r="CV64" s="50"/>
      <c r="CW64" s="50"/>
      <c r="CX64" s="50"/>
      <c r="CY64" s="50"/>
      <c r="CZ64" s="50"/>
      <c r="DA64" s="50"/>
      <c r="DB64" s="50"/>
      <c r="DC64" s="50"/>
      <c r="DD64" s="50"/>
      <c r="DE64" s="50"/>
      <c r="DF64" s="50"/>
      <c r="DG64" s="50"/>
      <c r="DH64" s="50"/>
      <c r="DI64" s="50"/>
      <c r="DJ64" s="50"/>
      <c r="DK64" s="50"/>
      <c r="DL64" s="50"/>
      <c r="DM64" s="50"/>
      <c r="DN64" s="50"/>
      <c r="DO64" s="50"/>
      <c r="DP64" s="50"/>
      <c r="DQ64" s="50"/>
      <c r="DR64" s="50"/>
      <c r="DS64" s="50"/>
      <c r="DT64" s="50"/>
      <c r="DU64" s="50"/>
      <c r="DV64" s="50"/>
      <c r="DW64" s="50"/>
      <c r="DX64" s="50"/>
      <c r="DY64" s="50"/>
      <c r="DZ64" s="50"/>
      <c r="EA64" s="50"/>
      <c r="EB64" s="50"/>
      <c r="EC64" s="50"/>
      <c r="ED64" s="50"/>
      <c r="EE64" s="50"/>
      <c r="EF64" s="50"/>
      <c r="EG64" s="50"/>
      <c r="EH64" s="50"/>
      <c r="EI64" s="50"/>
      <c r="EJ64" s="50"/>
      <c r="EK64" s="51"/>
    </row>
    <row r="65" ht="12.75" customHeight="1">
      <c r="A65" s="28">
        <v>50</v>
      </c>
      <c r="B65" s="29"/>
      <c r="C65" s="29"/>
      <c r="D65" s="29"/>
      <c r="E65" s="30"/>
      <c r="F65" s="40" t="s">
        <v>60</v>
      </c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2"/>
      <c r="AU65" s="28">
        <v>40</v>
      </c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30"/>
      <c r="BT65" s="28">
        <v>39</v>
      </c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30"/>
      <c r="CS65" s="28">
        <v>33</v>
      </c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30"/>
    </row>
    <row r="66" ht="12.75" customHeight="1">
      <c r="A66" s="28">
        <v>51</v>
      </c>
      <c r="B66" s="29"/>
      <c r="C66" s="29"/>
      <c r="D66" s="29"/>
      <c r="E66" s="30"/>
      <c r="F66" s="40" t="s">
        <v>91</v>
      </c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2"/>
      <c r="AU66" s="28">
        <v>13</v>
      </c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30"/>
      <c r="BT66" s="28">
        <v>9</v>
      </c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30"/>
      <c r="CS66" s="28">
        <v>9</v>
      </c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30"/>
    </row>
    <row r="67" ht="12.75" customHeight="1">
      <c r="A67" s="31" t="s">
        <v>46</v>
      </c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3"/>
      <c r="AU67" s="34">
        <f>AU63+AU61+AU53+AU51+AU49+AU45+AU42+AU37+AU28+AU24+AU22+AU20+AU16</f>
        <v>925</v>
      </c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6"/>
      <c r="BT67" s="34">
        <f>SUM(BT16:CR66)</f>
        <v>390</v>
      </c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6"/>
      <c r="CS67" s="34">
        <f>SUM(CS16:EK66)</f>
        <v>472</v>
      </c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6"/>
    </row>
    <row r="68" ht="12.75" customHeight="1">
      <c r="A68" s="2"/>
      <c r="B68" s="19"/>
      <c r="C68" s="19"/>
      <c r="D68" s="19"/>
      <c r="E68" s="19"/>
      <c r="F68" s="2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</row>
    <row r="69" ht="12.75" customHeight="1">
      <c r="A69" s="5" t="s">
        <v>47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44" t="s">
        <v>61</v>
      </c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23"/>
      <c r="DD69" s="23"/>
      <c r="DE69" s="23"/>
      <c r="DF69" s="23"/>
      <c r="DG69" s="23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</row>
    <row r="70" ht="12.7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6" t="s">
        <v>49</v>
      </c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23"/>
      <c r="DD70" s="23"/>
      <c r="DE70" s="23"/>
      <c r="DF70" s="23"/>
      <c r="DG70" s="23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</row>
    <row r="71" ht="12.75" customHeight="1">
      <c r="A71" s="47" t="s">
        <v>50</v>
      </c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9"/>
      <c r="AF71" s="9"/>
      <c r="AG71" s="9"/>
      <c r="AH71" s="9"/>
      <c r="AI71" s="9"/>
      <c r="AJ71" s="47" t="s">
        <v>51</v>
      </c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</row>
    <row r="72" ht="12.75" customHeight="1">
      <c r="A72" s="46" t="s">
        <v>52</v>
      </c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5"/>
      <c r="AF72" s="45"/>
      <c r="AG72" s="45"/>
      <c r="AH72" s="45"/>
      <c r="AI72" s="20"/>
      <c r="AJ72" s="46" t="s">
        <v>53</v>
      </c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</row>
  </sheetData>
  <mergeCells count="283">
    <mergeCell ref="DU2:EL2"/>
    <mergeCell ref="A4:EI4"/>
    <mergeCell ref="A6:FE6"/>
    <mergeCell ref="A8:FE8"/>
    <mergeCell ref="A10:W10"/>
    <mergeCell ref="X10:AW10"/>
    <mergeCell ref="A12:FE12"/>
    <mergeCell ref="A14:E14"/>
    <mergeCell ref="F14:AT14"/>
    <mergeCell ref="AU14:BS14"/>
    <mergeCell ref="BT14:CR14"/>
    <mergeCell ref="CS14:EK14"/>
    <mergeCell ref="A15:E15"/>
    <mergeCell ref="F15:AT15"/>
    <mergeCell ref="AU15:BS15"/>
    <mergeCell ref="BT15:CR15"/>
    <mergeCell ref="CS15:EK15"/>
    <mergeCell ref="A16:E16"/>
    <mergeCell ref="F16:AT16"/>
    <mergeCell ref="AU16:BS16"/>
    <mergeCell ref="BT16:CR16"/>
    <mergeCell ref="CS16:EK16"/>
    <mergeCell ref="A17:E17"/>
    <mergeCell ref="F17:AT17"/>
    <mergeCell ref="AU17:BS17"/>
    <mergeCell ref="BT17:CR17"/>
    <mergeCell ref="CS17:EK17"/>
    <mergeCell ref="A18:E18"/>
    <mergeCell ref="F18:AT18"/>
    <mergeCell ref="AU18:BS18"/>
    <mergeCell ref="BT18:CR18"/>
    <mergeCell ref="CS18:EK18"/>
    <mergeCell ref="A19:E19"/>
    <mergeCell ref="F19:AT19"/>
    <mergeCell ref="AU19:BS19"/>
    <mergeCell ref="BT19:CR19"/>
    <mergeCell ref="CS19:EK19"/>
    <mergeCell ref="A20:E20"/>
    <mergeCell ref="F20:AT20"/>
    <mergeCell ref="AU20:BS20"/>
    <mergeCell ref="BT20:CR20"/>
    <mergeCell ref="CS20:EK20"/>
    <mergeCell ref="A21:E21"/>
    <mergeCell ref="F21:AT21"/>
    <mergeCell ref="AU21:BS21"/>
    <mergeCell ref="BT21:CR21"/>
    <mergeCell ref="CS21:EK21"/>
    <mergeCell ref="A22:E22"/>
    <mergeCell ref="F22:AT22"/>
    <mergeCell ref="AU22:BS22"/>
    <mergeCell ref="BT22:CR22"/>
    <mergeCell ref="CS22:EK22"/>
    <mergeCell ref="A23:E23"/>
    <mergeCell ref="F23:AT23"/>
    <mergeCell ref="AU23:BS23"/>
    <mergeCell ref="BT23:CR23"/>
    <mergeCell ref="CS23:EK23"/>
    <mergeCell ref="A24:E24"/>
    <mergeCell ref="F24:AT24"/>
    <mergeCell ref="AU24:BS24"/>
    <mergeCell ref="BT24:CR24"/>
    <mergeCell ref="CS24:EK24"/>
    <mergeCell ref="A25:E25"/>
    <mergeCell ref="F25:AT25"/>
    <mergeCell ref="AU25:BS25"/>
    <mergeCell ref="BT25:CR25"/>
    <mergeCell ref="CS25:EK25"/>
    <mergeCell ref="A26:E26"/>
    <mergeCell ref="F26:AT26"/>
    <mergeCell ref="AU26:BS26"/>
    <mergeCell ref="BT26:CR26"/>
    <mergeCell ref="CS26:EK26"/>
    <mergeCell ref="A27:E27"/>
    <mergeCell ref="F27:AT27"/>
    <mergeCell ref="AU27:BS27"/>
    <mergeCell ref="BT27:CR27"/>
    <mergeCell ref="CS27:EK27"/>
    <mergeCell ref="A28:E28"/>
    <mergeCell ref="F28:AT28"/>
    <mergeCell ref="AU28:BS28"/>
    <mergeCell ref="BT28:CR28"/>
    <mergeCell ref="CS28:EK28"/>
    <mergeCell ref="A29:E29"/>
    <mergeCell ref="F29:AT29"/>
    <mergeCell ref="AU29:BS29"/>
    <mergeCell ref="BT29:CR29"/>
    <mergeCell ref="CS29:EK29"/>
    <mergeCell ref="A30:E30"/>
    <mergeCell ref="F30:AT30"/>
    <mergeCell ref="AU30:BS30"/>
    <mergeCell ref="BT30:CR30"/>
    <mergeCell ref="CS30:EK30"/>
    <mergeCell ref="A31:E31"/>
    <mergeCell ref="F31:AT31"/>
    <mergeCell ref="AU31:BS31"/>
    <mergeCell ref="BT31:CR31"/>
    <mergeCell ref="CS31:EK31"/>
    <mergeCell ref="A32:E32"/>
    <mergeCell ref="F32:AT32"/>
    <mergeCell ref="AU32:BS32"/>
    <mergeCell ref="BT32:CR32"/>
    <mergeCell ref="CS32:EK32"/>
    <mergeCell ref="A33:E33"/>
    <mergeCell ref="F33:AT33"/>
    <mergeCell ref="AU33:BS33"/>
    <mergeCell ref="BT33:CR33"/>
    <mergeCell ref="CS33:EK33"/>
    <mergeCell ref="A34:E34"/>
    <mergeCell ref="F34:AT34"/>
    <mergeCell ref="AU34:BS34"/>
    <mergeCell ref="BT34:CR34"/>
    <mergeCell ref="CS34:EK34"/>
    <mergeCell ref="A35:E35"/>
    <mergeCell ref="F35:AT35"/>
    <mergeCell ref="AU35:BS35"/>
    <mergeCell ref="BT35:CR35"/>
    <mergeCell ref="CS35:EK35"/>
    <mergeCell ref="A36:E36"/>
    <mergeCell ref="F36:AT36"/>
    <mergeCell ref="AU36:BS36"/>
    <mergeCell ref="BT36:CR36"/>
    <mergeCell ref="CS36:EK36"/>
    <mergeCell ref="A37:E37"/>
    <mergeCell ref="F37:AT37"/>
    <mergeCell ref="AU37:BS37"/>
    <mergeCell ref="BT37:CR37"/>
    <mergeCell ref="CS37:EK37"/>
    <mergeCell ref="A38:E38"/>
    <mergeCell ref="F38:AT38"/>
    <mergeCell ref="AU38:BS38"/>
    <mergeCell ref="BT38:CR38"/>
    <mergeCell ref="CS38:EK38"/>
    <mergeCell ref="A39:E39"/>
    <mergeCell ref="F39:AT39"/>
    <mergeCell ref="AU39:BS39"/>
    <mergeCell ref="BT39:CR39"/>
    <mergeCell ref="CS39:EK39"/>
    <mergeCell ref="A40:E40"/>
    <mergeCell ref="F40:AT40"/>
    <mergeCell ref="AU40:BS40"/>
    <mergeCell ref="BT40:CR40"/>
    <mergeCell ref="CS40:EK40"/>
    <mergeCell ref="A41:E41"/>
    <mergeCell ref="F41:AT41"/>
    <mergeCell ref="AU41:BS41"/>
    <mergeCell ref="BT41:CR41"/>
    <mergeCell ref="CS41:EK41"/>
    <mergeCell ref="A42:E42"/>
    <mergeCell ref="F42:AT42"/>
    <mergeCell ref="AU42:BS42"/>
    <mergeCell ref="BT42:CR42"/>
    <mergeCell ref="CS42:EK42"/>
    <mergeCell ref="A43:E43"/>
    <mergeCell ref="F43:AT43"/>
    <mergeCell ref="AU43:BS43"/>
    <mergeCell ref="BT43:CR43"/>
    <mergeCell ref="CS43:EK43"/>
    <mergeCell ref="A44:E44"/>
    <mergeCell ref="F44:AT44"/>
    <mergeCell ref="AU44:BS44"/>
    <mergeCell ref="BT44:CR44"/>
    <mergeCell ref="CS44:EK44"/>
    <mergeCell ref="A45:E45"/>
    <mergeCell ref="F45:AT45"/>
    <mergeCell ref="AU45:BS45"/>
    <mergeCell ref="BT45:CR45"/>
    <mergeCell ref="CS45:EK45"/>
    <mergeCell ref="A46:E46"/>
    <mergeCell ref="F46:AT46"/>
    <mergeCell ref="AU46:BS46"/>
    <mergeCell ref="BT46:CR46"/>
    <mergeCell ref="CS46:EK46"/>
    <mergeCell ref="A47:E47"/>
    <mergeCell ref="F47:AT47"/>
    <mergeCell ref="AU47:BS47"/>
    <mergeCell ref="BT47:CR47"/>
    <mergeCell ref="CS47:EK47"/>
    <mergeCell ref="A48:E48"/>
    <mergeCell ref="F48:AT48"/>
    <mergeCell ref="AU48:BS48"/>
    <mergeCell ref="BT48:CR48"/>
    <mergeCell ref="CS48:EK48"/>
    <mergeCell ref="A49:E49"/>
    <mergeCell ref="F49:AT49"/>
    <mergeCell ref="AU49:BS49"/>
    <mergeCell ref="BT49:CR49"/>
    <mergeCell ref="CS49:EK49"/>
    <mergeCell ref="A50:E50"/>
    <mergeCell ref="F50:AT50"/>
    <mergeCell ref="AU50:BS50"/>
    <mergeCell ref="BT50:CR50"/>
    <mergeCell ref="CS50:EK50"/>
    <mergeCell ref="A51:E51"/>
    <mergeCell ref="F51:AT51"/>
    <mergeCell ref="AU51:BS51"/>
    <mergeCell ref="BT51:CR51"/>
    <mergeCell ref="CS51:EK51"/>
    <mergeCell ref="A52:E52"/>
    <mergeCell ref="F52:AT52"/>
    <mergeCell ref="AU52:BS52"/>
    <mergeCell ref="BT52:CR52"/>
    <mergeCell ref="CS52:EK52"/>
    <mergeCell ref="A53:E53"/>
    <mergeCell ref="F53:AT53"/>
    <mergeCell ref="AU53:BS53"/>
    <mergeCell ref="BT53:CR53"/>
    <mergeCell ref="CS53:EK53"/>
    <mergeCell ref="A54:E54"/>
    <mergeCell ref="F54:AT54"/>
    <mergeCell ref="AU54:BS54"/>
    <mergeCell ref="BT54:CR54"/>
    <mergeCell ref="CS54:EK54"/>
    <mergeCell ref="A55:E55"/>
    <mergeCell ref="F55:AT55"/>
    <mergeCell ref="AU55:BS55"/>
    <mergeCell ref="BT55:CR55"/>
    <mergeCell ref="CS55:EK55"/>
    <mergeCell ref="A56:E56"/>
    <mergeCell ref="F56:AT56"/>
    <mergeCell ref="AU56:BS56"/>
    <mergeCell ref="BT56:CR56"/>
    <mergeCell ref="CS56:EK56"/>
    <mergeCell ref="A57:E57"/>
    <mergeCell ref="F57:AT57"/>
    <mergeCell ref="AU57:BS57"/>
    <mergeCell ref="BT57:CR57"/>
    <mergeCell ref="CS57:EK57"/>
    <mergeCell ref="A58:E58"/>
    <mergeCell ref="F58:AT58"/>
    <mergeCell ref="AU58:BS58"/>
    <mergeCell ref="BT58:CR58"/>
    <mergeCell ref="CS58:EK58"/>
    <mergeCell ref="A59:E59"/>
    <mergeCell ref="F59:AT59"/>
    <mergeCell ref="AU59:BS59"/>
    <mergeCell ref="BT59:CR59"/>
    <mergeCell ref="CS59:EK59"/>
    <mergeCell ref="A60:E60"/>
    <mergeCell ref="F60:AT60"/>
    <mergeCell ref="AU60:BS60"/>
    <mergeCell ref="BT60:CR60"/>
    <mergeCell ref="CS60:EK60"/>
    <mergeCell ref="A61:E61"/>
    <mergeCell ref="F61:AT61"/>
    <mergeCell ref="AU61:BS61"/>
    <mergeCell ref="BT61:CR61"/>
    <mergeCell ref="CS61:EK61"/>
    <mergeCell ref="A62:E62"/>
    <mergeCell ref="F62:AT62"/>
    <mergeCell ref="AU62:BS62"/>
    <mergeCell ref="BT62:CR62"/>
    <mergeCell ref="CS62:EK62"/>
    <mergeCell ref="A63:E63"/>
    <mergeCell ref="F63:AT63"/>
    <mergeCell ref="AU63:BS63"/>
    <mergeCell ref="BT63:CR63"/>
    <mergeCell ref="CS63:EK63"/>
    <mergeCell ref="A64:E64"/>
    <mergeCell ref="F64:AT64"/>
    <mergeCell ref="AU64:BS64"/>
    <mergeCell ref="BT64:CR64"/>
    <mergeCell ref="CS64:EK64"/>
    <mergeCell ref="A65:E65"/>
    <mergeCell ref="F65:AT65"/>
    <mergeCell ref="AU65:BS65"/>
    <mergeCell ref="BT65:CR65"/>
    <mergeCell ref="CS65:EK65"/>
    <mergeCell ref="A66:E66"/>
    <mergeCell ref="F66:AT66"/>
    <mergeCell ref="AU66:BS66"/>
    <mergeCell ref="BT66:CR66"/>
    <mergeCell ref="CS66:EK66"/>
    <mergeCell ref="A67:AT67"/>
    <mergeCell ref="AU67:BS67"/>
    <mergeCell ref="BT67:CR67"/>
    <mergeCell ref="CS67:EK67"/>
    <mergeCell ref="A69:AO69"/>
    <mergeCell ref="AP69:DB69"/>
    <mergeCell ref="AP70:DB70"/>
    <mergeCell ref="A71:AD71"/>
    <mergeCell ref="AJ71:BM71"/>
    <mergeCell ref="A72:AD72"/>
    <mergeCell ref="AJ72:BM72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Р7-Офис/2024.3.1.523</Application>
  <Company>КонсультантПлюс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revision>176</cp:revision>
  <dcterms:created xsi:type="dcterms:W3CDTF">2021-03-09T11:25:25Z</dcterms:created>
  <dcterms:modified xsi:type="dcterms:W3CDTF">2025-10-08T07:47:03Z</dcterms:modified>
</cp:coreProperties>
</file>