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2"/>
  </bookViews>
  <sheets>
    <sheet name="Косуля" sheetId="1" state="visible" r:id="rId1"/>
    <sheet name="Лось" sheetId="2" state="visible" r:id="rId2"/>
    <sheet name="Кабан" sheetId="3" state="visible" r:id="rId3"/>
  </sheets>
  <definedNames>
    <definedName name="_xlnm._FilterDatabase" localSheetId="0" hidden="1">Косуля!$A$15:$FD$191</definedName>
  </definedNames>
  <calcPr/>
</workbook>
</file>

<file path=xl/sharedStrings.xml><?xml version="1.0" encoding="utf-8"?>
<sst xmlns="http://schemas.openxmlformats.org/spreadsheetml/2006/main" count="322" uniqueCount="322">
  <si>
    <t xml:space="preserve">Форма 4.1. (ДК)</t>
  </si>
  <si>
    <t xml:space="preserve">Документированная информация о добыче копытных животных, отнесенных к охотничьим ресурсам по состоянию на 31 июля 2025 г.</t>
  </si>
  <si>
    <t xml:space="preserve"> г.</t>
  </si>
  <si>
    <t xml:space="preserve">Наименование субъекта Российской Федерации:     НОВОСИБИРСКАЯ ОБЛАСТЬ</t>
  </si>
  <si>
    <t xml:space="preserve">Наименование органа исполнительной власти субъекта Российской Федерации:  Министерство природных ресурсов и экологии Новосибирской области</t>
  </si>
  <si>
    <r>
      <t xml:space="preserve">Вид копытных животных:   КОСУЛЯ СИБИРСКАЯ</t>
    </r>
    <r>
      <rPr>
        <b/>
        <vertAlign val="superscript"/>
        <sz val="11"/>
        <rFont val="Times New Roman"/>
      </rPr>
      <t xml:space="preserve">  </t>
    </r>
  </si>
  <si>
    <t xml:space="preserve">Утвержденный лимит добычи (для видов копытных животных, добыча которых осуществляется в соответствии с лимитом их добычи) 6051 особь, в том числе: взрослых 3276 особей, до 1 года 2775 особей.</t>
  </si>
  <si>
    <t xml:space="preserve">по состоянию на "</t>
  </si>
  <si>
    <t>"</t>
  </si>
  <si>
    <t xml:space="preserve">№ п/п</t>
  </si>
  <si>
    <t xml:space="preserve">Наименование муниципального образования (района, округа), охотничьего угодья и иной территории</t>
  </si>
  <si>
    <t xml:space="preserve">Квота добычи, особей</t>
  </si>
  <si>
    <t xml:space="preserve">Выдано разрешений на добычу охотничьих ресурсов, шт.</t>
  </si>
  <si>
    <t xml:space="preserve">Всего добыто, особей (в соответствии с данными разрешений на добычу охотничьих ресурсов)</t>
  </si>
  <si>
    <t xml:space="preserve">Добыто копытных животных по возрастным и половым категориям, особей</t>
  </si>
  <si>
    <t>всего</t>
  </si>
  <si>
    <t xml:space="preserve">в том числе</t>
  </si>
  <si>
    <t xml:space="preserve">до 1 года</t>
  </si>
  <si>
    <t xml:space="preserve">            Старше 1 года</t>
  </si>
  <si>
    <t xml:space="preserve">До 1 года</t>
  </si>
  <si>
    <t xml:space="preserve">старше 1 года</t>
  </si>
  <si>
    <t xml:space="preserve">Старше 1 года</t>
  </si>
  <si>
    <t xml:space="preserve">В том числе</t>
  </si>
  <si>
    <t>самцов</t>
  </si>
  <si>
    <t>самок</t>
  </si>
  <si>
    <t xml:space="preserve">Баганский район</t>
  </si>
  <si>
    <t xml:space="preserve">ОДОУ  Баганского района</t>
  </si>
  <si>
    <t xml:space="preserve">«Баганское» участок "Казанский"</t>
  </si>
  <si>
    <t xml:space="preserve">«Баганское» участок "Палецкий"</t>
  </si>
  <si>
    <t>"Мироновское"</t>
  </si>
  <si>
    <t xml:space="preserve">Барабинский район</t>
  </si>
  <si>
    <t>"Бехтеньское"</t>
  </si>
  <si>
    <t>«Барабинское»</t>
  </si>
  <si>
    <t xml:space="preserve">Болотнинский район</t>
  </si>
  <si>
    <t xml:space="preserve">ОДОУ Болотнинского района</t>
  </si>
  <si>
    <t>"Гвардейское"</t>
  </si>
  <si>
    <t xml:space="preserve">«Болотнинское» участок "Болотнинский"</t>
  </si>
  <si>
    <t xml:space="preserve">«Болотнинское» участок "Чебулинский"</t>
  </si>
  <si>
    <t>«Ояшское»</t>
  </si>
  <si>
    <t xml:space="preserve">«Мануйловское» </t>
  </si>
  <si>
    <t>"Завидово"</t>
  </si>
  <si>
    <t>"Северное"</t>
  </si>
  <si>
    <t xml:space="preserve">Венгеровский район</t>
  </si>
  <si>
    <t xml:space="preserve">ОДОУ Венгеровского района</t>
  </si>
  <si>
    <t xml:space="preserve">"Удачное" </t>
  </si>
  <si>
    <t>«Рямовское»</t>
  </si>
  <si>
    <t xml:space="preserve">"Шуховское" </t>
  </si>
  <si>
    <t>"Улуцкое"</t>
  </si>
  <si>
    <t xml:space="preserve">«Таежный» участок "Ахтырский"</t>
  </si>
  <si>
    <t xml:space="preserve">«Таежный» участок "Козловский"</t>
  </si>
  <si>
    <t xml:space="preserve">Доволенский район</t>
  </si>
  <si>
    <t xml:space="preserve">ОДОУ Доволенского района</t>
  </si>
  <si>
    <t>"Альянс"</t>
  </si>
  <si>
    <t>«Комарьевское»</t>
  </si>
  <si>
    <t xml:space="preserve">«Индерское» </t>
  </si>
  <si>
    <t xml:space="preserve">"Суздальское" </t>
  </si>
  <si>
    <t xml:space="preserve">"Шагальское" </t>
  </si>
  <si>
    <t xml:space="preserve">"Покровское" </t>
  </si>
  <si>
    <t xml:space="preserve">Здвинский район</t>
  </si>
  <si>
    <t xml:space="preserve">ОДОУ Здвинского района</t>
  </si>
  <si>
    <t>«Сартланское»</t>
  </si>
  <si>
    <t xml:space="preserve">«Саргульское» </t>
  </si>
  <si>
    <t xml:space="preserve">«Цереус» </t>
  </si>
  <si>
    <t xml:space="preserve">"Пронюшкина Заимка" </t>
  </si>
  <si>
    <t>«Лянинское»</t>
  </si>
  <si>
    <t>"Петраковское"</t>
  </si>
  <si>
    <t>«Сибирь»</t>
  </si>
  <si>
    <t xml:space="preserve">Искитимский район</t>
  </si>
  <si>
    <t xml:space="preserve">ОДОУ Искитимского района</t>
  </si>
  <si>
    <t xml:space="preserve">«Искитимское» участок "Искитимский"</t>
  </si>
  <si>
    <t xml:space="preserve">«Искитимское» участок "Линевский"</t>
  </si>
  <si>
    <t xml:space="preserve">«Морозовское» </t>
  </si>
  <si>
    <t>«Тулинское»</t>
  </si>
  <si>
    <t>"Маюровское"</t>
  </si>
  <si>
    <t xml:space="preserve">Карасукский район</t>
  </si>
  <si>
    <t>«Кукаринское»</t>
  </si>
  <si>
    <t xml:space="preserve">"Южноозерное" участок "Северный"</t>
  </si>
  <si>
    <t xml:space="preserve">"Южноозерное" участок "Центральный"</t>
  </si>
  <si>
    <t xml:space="preserve">«Калиновское» </t>
  </si>
  <si>
    <t xml:space="preserve">Каргатский район</t>
  </si>
  <si>
    <t xml:space="preserve">ОДОУ Каргатского района</t>
  </si>
  <si>
    <t xml:space="preserve">"Индерское" </t>
  </si>
  <si>
    <t xml:space="preserve">«Каргатское» участок "Аткульский"</t>
  </si>
  <si>
    <t xml:space="preserve">«Каргатское» участок "Воздвиженский"</t>
  </si>
  <si>
    <t xml:space="preserve">«Каргатское» участок "Диановский"</t>
  </si>
  <si>
    <t xml:space="preserve">«Каргатское» участок "Карганский"</t>
  </si>
  <si>
    <t xml:space="preserve">"Озерное" </t>
  </si>
  <si>
    <t xml:space="preserve">"Хохловское" </t>
  </si>
  <si>
    <t xml:space="preserve">"Торокское" </t>
  </si>
  <si>
    <t>«Суминское»</t>
  </si>
  <si>
    <t xml:space="preserve">Колыванский район</t>
  </si>
  <si>
    <t xml:space="preserve">ОДОУ Колыванского района</t>
  </si>
  <si>
    <t xml:space="preserve">"Бакса" </t>
  </si>
  <si>
    <t xml:space="preserve">«Кашламский бор»</t>
  </si>
  <si>
    <t>«Шегарское»</t>
  </si>
  <si>
    <t xml:space="preserve">«Колыванское» участок "Минзелинский"</t>
  </si>
  <si>
    <t xml:space="preserve">«Колыванское» участки "Рямовский", "Черный Борок"</t>
  </si>
  <si>
    <t xml:space="preserve">«Казыки» </t>
  </si>
  <si>
    <t xml:space="preserve">Коченевский район</t>
  </si>
  <si>
    <t xml:space="preserve">ОДОУ Коченевского района</t>
  </si>
  <si>
    <t xml:space="preserve">«Дупленское» участок "Верх-Карасукский"</t>
  </si>
  <si>
    <t xml:space="preserve">«Дупленское» участок "Квашнинский"</t>
  </si>
  <si>
    <t>«Крохалевское»</t>
  </si>
  <si>
    <t xml:space="preserve">"Леснополянское" </t>
  </si>
  <si>
    <t xml:space="preserve">"Сибирский лес" </t>
  </si>
  <si>
    <t xml:space="preserve">«Моховое» </t>
  </si>
  <si>
    <t xml:space="preserve">Кочковский район</t>
  </si>
  <si>
    <t xml:space="preserve">ОДОУ Кочковского района</t>
  </si>
  <si>
    <t xml:space="preserve">«Ермаковское» участок "Ермаковский"</t>
  </si>
  <si>
    <t xml:space="preserve">«Ермаковское» участок "Фроловский"</t>
  </si>
  <si>
    <t>«Кочковское»</t>
  </si>
  <si>
    <t xml:space="preserve">Краснозерский район</t>
  </si>
  <si>
    <t xml:space="preserve">ОДОУ Краснозерского района</t>
  </si>
  <si>
    <t>"Полойское"</t>
  </si>
  <si>
    <t xml:space="preserve">«Казанакское» </t>
  </si>
  <si>
    <t>"Светловское"</t>
  </si>
  <si>
    <t xml:space="preserve">Куйбышевский район</t>
  </si>
  <si>
    <t xml:space="preserve">ОДОУ Куйбышевского района</t>
  </si>
  <si>
    <t>"Хорос-1"</t>
  </si>
  <si>
    <t xml:space="preserve">«Куйбышевское» участок "Майский"</t>
  </si>
  <si>
    <t xml:space="preserve">«Куйбышевское» участок "Мангазерский"</t>
  </si>
  <si>
    <t>«Тагановское»</t>
  </si>
  <si>
    <t xml:space="preserve">«Промысел» участок "Каминский"</t>
  </si>
  <si>
    <t xml:space="preserve">«Промысел» участок "Морозовский"</t>
  </si>
  <si>
    <t xml:space="preserve">«Промысел» участок "Осинцевский"</t>
  </si>
  <si>
    <t xml:space="preserve">Купинский район</t>
  </si>
  <si>
    <t xml:space="preserve">«Купинское» </t>
  </si>
  <si>
    <t xml:space="preserve">Кыштовский район</t>
  </si>
  <si>
    <t xml:space="preserve">ОДОУ Кыштовского района</t>
  </si>
  <si>
    <t xml:space="preserve">"Березовское" </t>
  </si>
  <si>
    <t>"Орловское"</t>
  </si>
  <si>
    <t>«Таежник»</t>
  </si>
  <si>
    <t xml:space="preserve">Маслянинский район</t>
  </si>
  <si>
    <t xml:space="preserve">ОДОУ Маслянинского района</t>
  </si>
  <si>
    <t xml:space="preserve">"Егорьевское ОО "НОООиР"</t>
  </si>
  <si>
    <t xml:space="preserve">"Егорьевское "КВАНТ"</t>
  </si>
  <si>
    <t xml:space="preserve">"Старатели Сибири"</t>
  </si>
  <si>
    <t>"Хмелевское"</t>
  </si>
  <si>
    <t xml:space="preserve">Мошковский район</t>
  </si>
  <si>
    <t xml:space="preserve">ОДОУ Мошковского района</t>
  </si>
  <si>
    <t xml:space="preserve">«Мошковское» </t>
  </si>
  <si>
    <t>«Назаровское»</t>
  </si>
  <si>
    <t xml:space="preserve">Новосибирский район</t>
  </si>
  <si>
    <t xml:space="preserve">ОДОУ Новосибирского района</t>
  </si>
  <si>
    <t>"Ярковское"</t>
  </si>
  <si>
    <t>«Боровое»</t>
  </si>
  <si>
    <t xml:space="preserve">Ордынский район</t>
  </si>
  <si>
    <t xml:space="preserve">ОДОУ Ордынского района</t>
  </si>
  <si>
    <t xml:space="preserve">«Ордынское» </t>
  </si>
  <si>
    <t>«Ирмень»</t>
  </si>
  <si>
    <t xml:space="preserve">«Бугринская роща» </t>
  </si>
  <si>
    <t>«Обское»</t>
  </si>
  <si>
    <t xml:space="preserve">ООПТ природный парк "Караканский бор" зона традиционного природопользования</t>
  </si>
  <si>
    <t xml:space="preserve">ООПТ природный парк "Караканский бор" зона лесохозяйственного использования</t>
  </si>
  <si>
    <t xml:space="preserve">Северный район</t>
  </si>
  <si>
    <t xml:space="preserve">ОДОУ Северного района</t>
  </si>
  <si>
    <t xml:space="preserve">Сузунский район</t>
  </si>
  <si>
    <t xml:space="preserve">ОДОУ Сузунского района</t>
  </si>
  <si>
    <t xml:space="preserve">«Сузунское» </t>
  </si>
  <si>
    <t>«Ершовское»</t>
  </si>
  <si>
    <t xml:space="preserve">«Маюровское» </t>
  </si>
  <si>
    <t xml:space="preserve">Татарский район</t>
  </si>
  <si>
    <t>"Биоланд"</t>
  </si>
  <si>
    <t xml:space="preserve">Тогучинский район</t>
  </si>
  <si>
    <t xml:space="preserve">ОДОУ Тогучинского района</t>
  </si>
  <si>
    <t xml:space="preserve">«Пойменское» участок "Пойменский"</t>
  </si>
  <si>
    <t xml:space="preserve">«Пойменское» участок "Сурковский"</t>
  </si>
  <si>
    <t xml:space="preserve">"Тогучинское" участок "Коуракский"</t>
  </si>
  <si>
    <t xml:space="preserve">"Тогучинское" участок "Тогучинский"</t>
  </si>
  <si>
    <t xml:space="preserve">«Укроп» </t>
  </si>
  <si>
    <t xml:space="preserve">Убинский район</t>
  </si>
  <si>
    <t xml:space="preserve">ОДОУ Убинского района</t>
  </si>
  <si>
    <t>"Ича"</t>
  </si>
  <si>
    <t xml:space="preserve">«Убинское» (ОО «НОООиР)</t>
  </si>
  <si>
    <t xml:space="preserve">Убинское (МВОО СибВО)</t>
  </si>
  <si>
    <t>"Невское"</t>
  </si>
  <si>
    <t xml:space="preserve">«Омь» </t>
  </si>
  <si>
    <t xml:space="preserve">«Сенчинское» </t>
  </si>
  <si>
    <t xml:space="preserve">Усть-Таркский район</t>
  </si>
  <si>
    <t xml:space="preserve">ОДОУ Усть-Таркского района</t>
  </si>
  <si>
    <t xml:space="preserve">«Сибириада» участок №1</t>
  </si>
  <si>
    <t xml:space="preserve">«Сибириада» участок №2</t>
  </si>
  <si>
    <t>«Усть-Таркское»</t>
  </si>
  <si>
    <t>"Беркут"</t>
  </si>
  <si>
    <t xml:space="preserve">Чановский район</t>
  </si>
  <si>
    <t xml:space="preserve">ОДОУ Чановского района</t>
  </si>
  <si>
    <t xml:space="preserve">«Чановское» участок "Новояблоневский"</t>
  </si>
  <si>
    <t xml:space="preserve">«Чановское» участок "Оравский"</t>
  </si>
  <si>
    <t>«Озёрное»</t>
  </si>
  <si>
    <t>«Черниговское-1»</t>
  </si>
  <si>
    <t xml:space="preserve">"Черниговское - 2"</t>
  </si>
  <si>
    <t xml:space="preserve">"Черниговское -3"</t>
  </si>
  <si>
    <t xml:space="preserve">Черепановский район</t>
  </si>
  <si>
    <t xml:space="preserve">ОДОУ Черепановского района</t>
  </si>
  <si>
    <t>"Медведское"</t>
  </si>
  <si>
    <t>"Черепановское"</t>
  </si>
  <si>
    <t xml:space="preserve">Чистоозерный район</t>
  </si>
  <si>
    <t xml:space="preserve">ОДОУ Чистоозерного района</t>
  </si>
  <si>
    <t xml:space="preserve">«Чистые озера» </t>
  </si>
  <si>
    <t xml:space="preserve">"Малахит" участок "Сибиряк"</t>
  </si>
  <si>
    <t xml:space="preserve">"Малахит" участок "Романовка"</t>
  </si>
  <si>
    <t xml:space="preserve">"Малахит" участок "Чистоозерное"</t>
  </si>
  <si>
    <t xml:space="preserve">Чулымский район</t>
  </si>
  <si>
    <t xml:space="preserve">ОДОУ Чулымского района</t>
  </si>
  <si>
    <t xml:space="preserve">"Заимка" </t>
  </si>
  <si>
    <t xml:space="preserve">«Чулымское» </t>
  </si>
  <si>
    <t xml:space="preserve">"Трофей"  участок "Байкал"</t>
  </si>
  <si>
    <t xml:space="preserve">"Трофей"  участок "Зыбунки"</t>
  </si>
  <si>
    <t xml:space="preserve">«Тойское» </t>
  </si>
  <si>
    <t xml:space="preserve">Итого по Новосибирской области</t>
  </si>
  <si>
    <t xml:space="preserve">*- Выдано разрешений больше, чем установленная квота добычи - это количество разрешений с учетом полученных в связи с неполным освоением квот добычи взрослых самцов косули сибирской в период гона</t>
  </si>
  <si>
    <t xml:space="preserve">Лицо, ответственное за составление формы</t>
  </si>
  <si>
    <t xml:space="preserve">консультант                         Бибко И.А.                         _______________________         </t>
  </si>
  <si>
    <t xml:space="preserve">   (должность)                                                   (Ф.И.О.)                                                                    (подпись)</t>
  </si>
  <si>
    <t xml:space="preserve">    8 (383) 238 72 97   </t>
  </si>
  <si>
    <t xml:space="preserve">               </t>
  </si>
  <si>
    <t xml:space="preserve">               «10»   09      2018 г.</t>
  </si>
  <si>
    <t xml:space="preserve"> (номер контактного телефона) </t>
  </si>
  <si>
    <t xml:space="preserve">                                          (дата составления документа)                </t>
  </si>
  <si>
    <t xml:space="preserve">(дата составления документа)</t>
  </si>
  <si>
    <t xml:space="preserve">Документированная информация о добыче копытных животных, отнесенных к охотничьим ресурсам по состоянию на 31 июля 2025 г. </t>
  </si>
  <si>
    <t xml:space="preserve">Наименование субъекта Российской Федерации: Новосибирская область</t>
  </si>
  <si>
    <t xml:space="preserve">Вид копытных животных:   ЛОСЬ</t>
  </si>
  <si>
    <t xml:space="preserve">Утвержденный лимит добычи (для видов копытных животных, добыча которых осуществляется в соответствии с лимитом их добычи) 807 особей, в том числе: взрослых 581 особь, до 1 года 226 особей.</t>
  </si>
  <si>
    <t>"Барабинское"</t>
  </si>
  <si>
    <t xml:space="preserve">«Болотнинское» участок "Кунчурский"</t>
  </si>
  <si>
    <t>«Мануйловское"</t>
  </si>
  <si>
    <t>"Рямовское"</t>
  </si>
  <si>
    <t xml:space="preserve">"Таежный" участок "Ахтырский"</t>
  </si>
  <si>
    <t>"Шуховское"</t>
  </si>
  <si>
    <t>"Индерское"</t>
  </si>
  <si>
    <t>"Покровское"</t>
  </si>
  <si>
    <t>"Комарьевское"</t>
  </si>
  <si>
    <t>"Суздальское"</t>
  </si>
  <si>
    <t>"Шагальское"</t>
  </si>
  <si>
    <t>"Лянинское"</t>
  </si>
  <si>
    <t xml:space="preserve">"Пронюшкина Заимка"</t>
  </si>
  <si>
    <t>"Цереус"</t>
  </si>
  <si>
    <t>"Морозовское"</t>
  </si>
  <si>
    <t>"Кукаринское"</t>
  </si>
  <si>
    <t>"Суминское"</t>
  </si>
  <si>
    <t>"Торокское"</t>
  </si>
  <si>
    <t xml:space="preserve">ОДОУ  Колыванского района</t>
  </si>
  <si>
    <t>"Бакса"</t>
  </si>
  <si>
    <t xml:space="preserve">"Кашламский бор"</t>
  </si>
  <si>
    <t>"Кедровое"</t>
  </si>
  <si>
    <t>"Междуречье"</t>
  </si>
  <si>
    <t xml:space="preserve">"Таежный угол"</t>
  </si>
  <si>
    <t xml:space="preserve">"Дупленское" участок "Верх-Карасукский"</t>
  </si>
  <si>
    <t>"Крохалевское"</t>
  </si>
  <si>
    <t>"Леснополянское"</t>
  </si>
  <si>
    <t>"Моховое"</t>
  </si>
  <si>
    <t xml:space="preserve">"Сибирский лес"</t>
  </si>
  <si>
    <t xml:space="preserve">"Ермаковское" участок "Ермаковский"</t>
  </si>
  <si>
    <t xml:space="preserve">"Ермаковское" участок "Фроловский"</t>
  </si>
  <si>
    <t>"Кочковское"</t>
  </si>
  <si>
    <t>"Тагановское"</t>
  </si>
  <si>
    <t>"Купинское"</t>
  </si>
  <si>
    <t>"Березовское"</t>
  </si>
  <si>
    <t>"Автотранс"</t>
  </si>
  <si>
    <t xml:space="preserve">"Егорьевское" ОО "НОООиР"</t>
  </si>
  <si>
    <t xml:space="preserve">"Егорьевское" "Квант"</t>
  </si>
  <si>
    <t>«Мошковское»</t>
  </si>
  <si>
    <t xml:space="preserve">"Бугринская роща"</t>
  </si>
  <si>
    <t xml:space="preserve">"Ордынское" </t>
  </si>
  <si>
    <t>«Сузунское»</t>
  </si>
  <si>
    <t>«Маюровское»</t>
  </si>
  <si>
    <t>«Меретское»</t>
  </si>
  <si>
    <t xml:space="preserve">«Тогучинское» участок "Коуракский"</t>
  </si>
  <si>
    <t xml:space="preserve">«Тогучинское» участок "Тогучинский"</t>
  </si>
  <si>
    <t>«Укроп»</t>
  </si>
  <si>
    <t>"Мирновское"</t>
  </si>
  <si>
    <t xml:space="preserve">ОДОУ Убинского  района</t>
  </si>
  <si>
    <t>«Омь»</t>
  </si>
  <si>
    <t>«Ича»</t>
  </si>
  <si>
    <t xml:space="preserve">«Убинское» (МВОО СибВО)</t>
  </si>
  <si>
    <t xml:space="preserve">Усть - Таркский район</t>
  </si>
  <si>
    <t xml:space="preserve">"Сибириада" участок №1</t>
  </si>
  <si>
    <t xml:space="preserve">"Сибириада" участок №2</t>
  </si>
  <si>
    <t>«Покровское»</t>
  </si>
  <si>
    <t>«Черниговское-2»</t>
  </si>
  <si>
    <t>"Заимка"</t>
  </si>
  <si>
    <t>«Чулымское"</t>
  </si>
  <si>
    <t>«Тойское»</t>
  </si>
  <si>
    <t xml:space="preserve">"Трофей" участок "Зыбунки"</t>
  </si>
  <si>
    <t xml:space="preserve">"Трофей" участок "Байкал"</t>
  </si>
  <si>
    <t xml:space="preserve">*-Выдано разрешений больше, чем установленная квота добычи - это количество разрешений с учетом полученных в связи с неполным освоением квот добычи взрослых самцов лося в период гона</t>
  </si>
  <si>
    <t xml:space="preserve">     </t>
  </si>
  <si>
    <t xml:space="preserve">            консультант                                   Бибко И.А.              </t>
  </si>
  <si>
    <t xml:space="preserve">за составление формы</t>
  </si>
  <si>
    <t xml:space="preserve">             (должность)                                                                  (Ф.И.О.)                               (подпись)</t>
  </si>
  <si>
    <t xml:space="preserve">    8 (383) 238 72 97</t>
  </si>
  <si>
    <t xml:space="preserve">Наименование органа исполнительной власти субъекта Российской Федерации: Министерство природных ресурсов и экологии Новосибирской области</t>
  </si>
  <si>
    <r>
      <t xml:space="preserve">Вид копытных животных:   КАБАН</t>
    </r>
    <r>
      <rPr>
        <b/>
        <vertAlign val="superscript"/>
        <sz val="11"/>
        <color theme="1"/>
        <rFont val="Times New Roman"/>
      </rPr>
      <t xml:space="preserve"> </t>
    </r>
  </si>
  <si>
    <r>
      <t xml:space="preserve">Утвержденный лимит добычи (для видов копытных животных, добыча которых осуществляется в соответствии с лимитом их добычи) особей,</t>
    </r>
    <r>
      <rPr>
        <sz val="11"/>
        <color indexed="2"/>
        <rFont val="Times New Roman"/>
      </rPr>
      <t xml:space="preserve"> </t>
    </r>
    <r>
      <rPr>
        <sz val="11"/>
        <color theme="1"/>
        <rFont val="Times New Roman"/>
      </rPr>
      <t xml:space="preserve">в том числе: взрослых  ____ особей, до 1 года  ____ особей.</t>
    </r>
  </si>
  <si>
    <t xml:space="preserve">"Болотнинское" </t>
  </si>
  <si>
    <t xml:space="preserve">"Таежный" участок "Козловский"</t>
  </si>
  <si>
    <t xml:space="preserve">"Каргатское" участок "Аткульский"</t>
  </si>
  <si>
    <t xml:space="preserve">"Каргатское" участок "Карганский"</t>
  </si>
  <si>
    <t xml:space="preserve">"Дупленское" участок "Квашнинский"</t>
  </si>
  <si>
    <t xml:space="preserve">"Куйбышевское" участок "Майский"</t>
  </si>
  <si>
    <t xml:space="preserve">"Куйбышевское" участок "Мангазерский"</t>
  </si>
  <si>
    <t>"Мошковское"</t>
  </si>
  <si>
    <t>"Назаровское"</t>
  </si>
  <si>
    <t>"Ордынское"</t>
  </si>
  <si>
    <t xml:space="preserve">"Сузунское" </t>
  </si>
  <si>
    <t xml:space="preserve">"Меретское" </t>
  </si>
  <si>
    <t xml:space="preserve">"Пойменское" участок "Сурковский"</t>
  </si>
  <si>
    <t xml:space="preserve">"Усть - Таркское"</t>
  </si>
  <si>
    <t>"Сибириада"</t>
  </si>
  <si>
    <t xml:space="preserve">"Чановское" участок "Новояблоневский"</t>
  </si>
  <si>
    <t xml:space="preserve">"Чановское" участок "Оравский"</t>
  </si>
  <si>
    <t xml:space="preserve">"Черниговское - 1"</t>
  </si>
  <si>
    <t xml:space="preserve">"Черниговское - 3"</t>
  </si>
  <si>
    <t>"Чулымское"</t>
  </si>
  <si>
    <t>"Тойское"</t>
  </si>
  <si>
    <t>"Трофей"</t>
  </si>
  <si>
    <t xml:space="preserve">            консультант                          Бибко И.А.                             </t>
  </si>
  <si>
    <t xml:space="preserve">             (должность)                                                (Ф.И.О.)                    (подпись)</t>
  </si>
  <si>
    <t>(должность)</t>
  </si>
  <si>
    <t>(Ф.И.О.)</t>
  </si>
  <si>
    <t>(подпись)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</si>
</sst>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27">
    <font>
      <sz val="11.000000"/>
      <color theme="1"/>
      <name val="Calibri"/>
      <scheme val="minor"/>
    </font>
    <font>
      <sz val="14.000000"/>
      <name val="Times New Roman"/>
    </font>
    <font>
      <b/>
      <sz val="14.000000"/>
      <name val="Times New Roman"/>
    </font>
    <font>
      <sz val="10.000000"/>
      <name val="Times New Roman"/>
    </font>
    <font>
      <b/>
      <sz val="11.000000"/>
      <name val="Times New Roman"/>
    </font>
    <font>
      <sz val="11.000000"/>
      <name val="Times New Roman"/>
    </font>
    <font>
      <vertAlign val="superscript"/>
      <sz val="14.000000"/>
      <name val="Times New Roman"/>
    </font>
    <font>
      <sz val="8.000000"/>
      <name val="Times New Roman"/>
    </font>
    <font>
      <b/>
      <sz val="10.000000"/>
      <name val="Times New Roman"/>
    </font>
    <font>
      <sz val="12.000000"/>
      <color theme="1"/>
      <name val="Times New Roman"/>
    </font>
    <font>
      <sz val="11.000000"/>
      <color theme="1"/>
      <name val="Times New Roman"/>
    </font>
    <font>
      <sz val="8.000000"/>
      <color theme="1"/>
      <name val="Times New Roman"/>
    </font>
    <font>
      <u/>
      <sz val="11.000000"/>
      <color theme="1"/>
      <name val="Times New Roman"/>
    </font>
    <font>
      <u/>
      <sz val="14.000000"/>
      <name val="Times New Roman"/>
    </font>
    <font>
      <b/>
      <sz val="12.000000"/>
      <color theme="1"/>
      <name val="Times New Roman"/>
    </font>
    <font>
      <b/>
      <sz val="12.000000"/>
      <name val="Times New Roman"/>
    </font>
    <font>
      <sz val="9.000000"/>
      <name val="Times New Roman"/>
    </font>
    <font>
      <sz val="12.000000"/>
      <name val="Times New Roman"/>
    </font>
    <font>
      <b/>
      <sz val="11.000000"/>
      <color theme="1"/>
      <name val="Times New Roman"/>
    </font>
    <font>
      <sz val="10.000000"/>
      <color theme="1"/>
      <name val="Times New Roman"/>
    </font>
    <font>
      <b/>
      <sz val="10.000000"/>
      <color theme="1"/>
      <name val="Times New Roman"/>
    </font>
    <font>
      <b/>
      <sz val="11.000000"/>
      <color theme="1"/>
      <name val="Calibri"/>
      <scheme val="minor"/>
    </font>
    <font>
      <sz val="12.000000"/>
      <color theme="1"/>
      <name val="Calibri"/>
      <scheme val="minor"/>
    </font>
    <font>
      <vertAlign val="superscript"/>
      <sz val="11.000000"/>
      <color theme="1"/>
      <name val="Times New Roman"/>
    </font>
    <font>
      <sz val="10.000000"/>
      <color theme="1"/>
      <name val="Calibri"/>
      <scheme val="minor"/>
    </font>
    <font>
      <b/>
      <sz val="12.000000"/>
      <color theme="1"/>
      <name val="Calibri"/>
      <scheme val="minor"/>
    </font>
    <font>
      <b/>
      <sz val="14.000000"/>
      <color theme="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 tint="0"/>
        <bgColor theme="0" tint="0"/>
      </patternFill>
    </fill>
  </fills>
  <borders count="10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1">
    <xf fontId="0" fillId="0" borderId="0" numFmtId="0" applyNumberFormat="1" applyFont="1" applyFill="1" applyBorder="1"/>
  </cellStyleXfs>
  <cellXfs count="146">
    <xf fontId="0" fillId="0" borderId="0" numFmtId="0" xfId="0"/>
    <xf fontId="1" fillId="2" borderId="0" numFmtId="0" xfId="0" applyFont="1" applyFill="1"/>
    <xf fontId="1" fillId="0" borderId="0" numFmtId="0" xfId="0" applyFont="1" applyAlignment="1">
      <alignment horizontal="center"/>
    </xf>
    <xf fontId="2" fillId="0" borderId="0" numFmtId="0" xfId="0" applyFont="1" applyAlignment="1">
      <alignment horizontal="center"/>
    </xf>
    <xf fontId="2" fillId="2" borderId="0" numFmtId="0" xfId="0" applyFont="1" applyFill="1"/>
    <xf fontId="3" fillId="2" borderId="0" numFmtId="0" xfId="0" applyFont="1" applyFill="1" applyAlignment="1">
      <alignment horizontal="center" wrapText="1"/>
    </xf>
    <xf fontId="1" fillId="2" borderId="0" numFmtId="0" xfId="0" applyFont="1" applyFill="1" applyAlignment="1">
      <alignment horizontal="right"/>
    </xf>
    <xf fontId="4" fillId="2" borderId="0" numFmtId="0" xfId="0" applyFont="1" applyFill="1" applyAlignment="1">
      <alignment horizontal="center" wrapText="1"/>
    </xf>
    <xf fontId="4" fillId="0" borderId="0" numFmtId="0" xfId="0" applyFont="1" applyAlignment="1">
      <alignment horizontal="center"/>
    </xf>
    <xf fontId="4" fillId="2" borderId="0" numFmtId="0" xfId="0" applyFont="1" applyFill="1"/>
    <xf fontId="5" fillId="2" borderId="1" numFmtId="0" xfId="0" applyFont="1" applyFill="1" applyBorder="1" applyAlignment="1">
      <alignment horizontal="left" vertical="center" wrapText="1"/>
    </xf>
    <xf fontId="5" fillId="2" borderId="2" numFmtId="0" xfId="0" applyFont="1" applyFill="1" applyBorder="1" applyAlignment="1">
      <alignment horizontal="left" vertical="center" wrapText="1"/>
    </xf>
    <xf fontId="5" fillId="2" borderId="3" numFmtId="0" xfId="0" applyFont="1" applyFill="1" applyBorder="1" applyAlignment="1">
      <alignment horizontal="left" vertical="center" wrapText="1"/>
    </xf>
    <xf fontId="4" fillId="0" borderId="0" numFmtId="0" xfId="0" applyFont="1" applyAlignment="1">
      <alignment horizontal="center" vertical="center"/>
    </xf>
    <xf fontId="5" fillId="2" borderId="0" numFmtId="0" xfId="0" applyFont="1" applyFill="1"/>
    <xf fontId="3" fillId="0" borderId="0" numFmtId="0" xfId="0" applyFont="1" applyAlignment="1">
      <alignment horizontal="center" vertical="center" wrapText="1"/>
    </xf>
    <xf fontId="2" fillId="2" borderId="0" numFmtId="0" xfId="0" applyFont="1" applyFill="1" applyAlignment="1">
      <alignment horizontal="right"/>
    </xf>
    <xf fontId="2" fillId="2" borderId="4" numFmtId="49" xfId="0" applyNumberFormat="1" applyFont="1" applyFill="1" applyBorder="1" applyAlignment="1">
      <alignment horizontal="center"/>
    </xf>
    <xf fontId="2" fillId="2" borderId="0" numFmtId="0" xfId="0" applyFont="1" applyFill="1" applyAlignment="1">
      <alignment horizontal="left"/>
    </xf>
    <xf fontId="2" fillId="2" borderId="4" numFmtId="49" xfId="0" applyNumberFormat="1" applyFont="1" applyFill="1" applyBorder="1" applyAlignment="1">
      <alignment horizontal="left"/>
    </xf>
    <xf fontId="6" fillId="0" borderId="0" numFmtId="0" xfId="0" applyFont="1" applyAlignment="1">
      <alignment horizontal="center" vertical="center"/>
    </xf>
    <xf fontId="3" fillId="0" borderId="5" numFmtId="0" xfId="0" applyFont="1" applyBorder="1" applyAlignment="1">
      <alignment horizontal="center" vertical="center" wrapText="1"/>
    </xf>
    <xf fontId="3" fillId="2" borderId="5" numFmtId="0" xfId="0" applyFont="1" applyFill="1" applyBorder="1" applyAlignment="1">
      <alignment horizontal="center" vertical="center" wrapText="1"/>
    </xf>
    <xf fontId="3" fillId="2" borderId="5" numFmtId="0" xfId="0" applyFont="1" applyFill="1" applyBorder="1" applyAlignment="1">
      <alignment vertical="center" wrapText="1"/>
    </xf>
    <xf fontId="3" fillId="2" borderId="5" numFmtId="0" xfId="0" applyFont="1" applyFill="1" applyBorder="1" applyAlignment="1">
      <alignment horizontal="center" textRotation="90" vertical="center" wrapText="1"/>
    </xf>
    <xf fontId="3" fillId="2" borderId="6" numFmtId="0" xfId="0" applyFont="1" applyFill="1" applyBorder="1" applyAlignment="1">
      <alignment horizontal="center" textRotation="90" vertical="center" wrapText="1"/>
    </xf>
    <xf fontId="3" fillId="2" borderId="6" numFmtId="0" xfId="0" applyFont="1" applyFill="1" applyBorder="1" applyAlignment="1">
      <alignment horizontal="center" vertical="center" wrapText="1"/>
    </xf>
    <xf fontId="3" fillId="2" borderId="7" numFmtId="0" xfId="0" applyFont="1" applyFill="1" applyBorder="1" applyAlignment="1">
      <alignment horizontal="center" textRotation="90" vertical="center" wrapText="1"/>
    </xf>
    <xf fontId="3" fillId="2" borderId="7" numFmtId="0" xfId="0" applyFont="1" applyFill="1" applyBorder="1" applyAlignment="1">
      <alignment horizontal="center" vertical="center" wrapText="1"/>
    </xf>
    <xf fontId="3" fillId="2" borderId="5" numFmtId="0" xfId="0" applyFont="1" applyFill="1" applyBorder="1" applyAlignment="1">
      <alignment textRotation="90" vertical="center" wrapText="1"/>
    </xf>
    <xf fontId="7" fillId="0" borderId="5" numFmtId="0" xfId="0" applyFont="1" applyBorder="1" applyAlignment="1">
      <alignment horizontal="center" vertical="center" wrapText="1"/>
    </xf>
    <xf fontId="7" fillId="2" borderId="5" numFmtId="0" xfId="0" applyFont="1" applyFill="1" applyBorder="1" applyAlignment="1">
      <alignment horizontal="center" vertical="center" wrapText="1"/>
    </xf>
    <xf fontId="8" fillId="2" borderId="5" numFmtId="0" xfId="0" applyFont="1" applyFill="1" applyBorder="1" applyAlignment="1">
      <alignment vertical="center" wrapText="1"/>
    </xf>
    <xf fontId="8" fillId="2" borderId="5" numFmtId="0" xfId="0" applyFont="1" applyFill="1" applyBorder="1" applyAlignment="1">
      <alignment horizontal="center" vertical="center" wrapText="1"/>
    </xf>
    <xf fontId="1" fillId="3" borderId="0" numFmtId="0" xfId="0" applyFont="1" applyFill="1"/>
    <xf fontId="3" fillId="3" borderId="5" numFmtId="0" xfId="0" applyFont="1" applyFill="1" applyBorder="1" applyAlignment="1">
      <alignment vertical="center" wrapText="1"/>
    </xf>
    <xf fontId="3" fillId="3" borderId="5" numFmtId="0" xfId="0" applyFont="1" applyFill="1" applyBorder="1" applyAlignment="1">
      <alignment horizontal="center" vertical="center" wrapText="1"/>
    </xf>
    <xf fontId="1" fillId="2" borderId="4" numFmtId="0" xfId="0" applyFont="1" applyFill="1" applyBorder="1" applyAlignment="1">
      <alignment horizontal="center"/>
    </xf>
    <xf fontId="1" fillId="2" borderId="0" numFmtId="0" xfId="0" applyFont="1" applyFill="1" applyAlignment="1">
      <alignment horizontal="center"/>
    </xf>
    <xf fontId="8" fillId="2" borderId="1" numFmtId="0" xfId="0" applyFont="1" applyFill="1" applyBorder="1" applyAlignment="1">
      <alignment horizontal="center" vertical="center" wrapText="1"/>
    </xf>
    <xf fontId="8" fillId="2" borderId="3" numFmtId="0" xfId="0" applyFont="1" applyFill="1" applyBorder="1" applyAlignment="1">
      <alignment horizontal="center" vertical="center" wrapText="1"/>
    </xf>
    <xf fontId="8" fillId="2" borderId="5" numFmtId="1" xfId="0" applyNumberFormat="1" applyFont="1" applyFill="1" applyBorder="1" applyAlignment="1">
      <alignment horizontal="center" vertical="center" wrapText="1"/>
    </xf>
    <xf fontId="5" fillId="0" borderId="8" numFmtId="0" xfId="0" applyFont="1" applyBorder="1" applyAlignment="1">
      <alignment horizontal="left" vertical="center" wrapText="1"/>
    </xf>
    <xf fontId="9" fillId="0" borderId="0" numFmtId="0" xfId="0" applyFont="1" applyAlignment="1">
      <alignment horizontal="center"/>
    </xf>
    <xf fontId="10" fillId="2" borderId="0" numFmtId="0" xfId="0" applyFont="1" applyFill="1"/>
    <xf fontId="10" fillId="0" borderId="4" numFmtId="0" xfId="0" applyFont="1" applyBorder="1"/>
    <xf fontId="10" fillId="0" borderId="0" numFmtId="0" xfId="0" applyFont="1"/>
    <xf fontId="9" fillId="2" borderId="0" numFmtId="0" xfId="0" applyFont="1" applyFill="1"/>
    <xf fontId="10" fillId="2" borderId="0" numFmtId="0" xfId="0" applyFont="1" applyFill="1" applyAlignment="1">
      <alignment horizontal="left"/>
    </xf>
    <xf fontId="11" fillId="2" borderId="0" numFmtId="0" xfId="0" applyFont="1" applyFill="1" applyAlignment="1">
      <alignment horizontal="left"/>
    </xf>
    <xf fontId="9" fillId="2" borderId="0" numFmtId="0" xfId="0" applyFont="1" applyFill="1" applyAlignment="1">
      <alignment horizontal="center"/>
    </xf>
    <xf fontId="12" fillId="2" borderId="0" numFmtId="0" xfId="0" applyFont="1" applyFill="1" applyAlignment="1">
      <alignment horizontal="center"/>
    </xf>
    <xf fontId="10" fillId="2" borderId="4" numFmtId="14" xfId="0" applyNumberFormat="1" applyFont="1" applyFill="1" applyBorder="1" applyAlignment="1">
      <alignment horizontal="center" wrapText="1"/>
    </xf>
    <xf fontId="11" fillId="2" borderId="0" numFmtId="0" xfId="0" applyFont="1" applyFill="1" applyAlignment="1">
      <alignment horizontal="center"/>
    </xf>
    <xf fontId="11" fillId="2" borderId="0" numFmtId="0" xfId="0" applyFont="1" applyFill="1"/>
    <xf fontId="2" fillId="0" borderId="0" numFmtId="0" xfId="0" applyFont="1" applyAlignment="1">
      <alignment horizontal="center" vertical="center"/>
    </xf>
    <xf fontId="1" fillId="2" borderId="0" numFmtId="0" xfId="0" applyFont="1" applyFill="1" applyAlignment="1">
      <alignment horizontal="left" vertical="center"/>
    </xf>
    <xf fontId="1" fillId="2" borderId="0" numFmtId="0" xfId="0" applyFont="1" applyFill="1" applyAlignment="1">
      <alignment vertical="center"/>
    </xf>
    <xf fontId="13" fillId="2" borderId="0" numFmtId="0" xfId="0" applyFont="1" applyFill="1" applyAlignment="1">
      <alignment vertical="center"/>
    </xf>
    <xf fontId="14" fillId="2" borderId="0" numFmtId="0" xfId="0" applyFont="1" applyFill="1" applyAlignment="1">
      <alignment horizontal="center"/>
    </xf>
    <xf fontId="14" fillId="2" borderId="0" numFmtId="0" xfId="0" applyFont="1" applyFill="1"/>
    <xf fontId="15" fillId="2" borderId="0" numFmtId="0" xfId="0" applyFont="1" applyFill="1"/>
    <xf fontId="16" fillId="2" borderId="0" numFmtId="0" xfId="0" applyFont="1" applyFill="1" applyAlignment="1">
      <alignment horizontal="center"/>
    </xf>
    <xf fontId="17" fillId="2" borderId="0" numFmtId="0" xfId="0" applyFont="1" applyFill="1"/>
    <xf fontId="17" fillId="2" borderId="0" numFmtId="0" xfId="0" applyFont="1" applyFill="1" applyAlignment="1">
      <alignment horizontal="right"/>
    </xf>
    <xf fontId="18" fillId="2" borderId="0" numFmtId="0" xfId="0" applyFont="1" applyFill="1" applyAlignment="1">
      <alignment horizontal="center" wrapText="1"/>
    </xf>
    <xf fontId="18" fillId="2" borderId="0" numFmtId="0" xfId="0" applyFont="1" applyFill="1"/>
    <xf fontId="18" fillId="2" borderId="0" numFmtId="0" xfId="0" applyFont="1" applyFill="1" applyAlignment="1">
      <alignment horizontal="center"/>
    </xf>
    <xf fontId="10" fillId="2" borderId="1" numFmtId="0" xfId="0" applyFont="1" applyFill="1" applyBorder="1" applyAlignment="1">
      <alignment horizontal="left" vertical="center" wrapText="1"/>
    </xf>
    <xf fontId="10" fillId="2" borderId="2" numFmtId="0" xfId="0" applyFont="1" applyFill="1" applyBorder="1" applyAlignment="1">
      <alignment horizontal="left" vertical="center" wrapText="1"/>
    </xf>
    <xf fontId="10" fillId="2" borderId="3" numFmtId="0" xfId="0" applyFont="1" applyFill="1" applyBorder="1" applyAlignment="1">
      <alignment horizontal="left" vertical="center" wrapText="1"/>
    </xf>
    <xf fontId="18" fillId="2" borderId="0" numFmtId="0" xfId="0" applyFont="1" applyFill="1" applyAlignment="1">
      <alignment horizontal="center" vertical="center" wrapText="1"/>
    </xf>
    <xf fontId="10" fillId="2" borderId="0" numFmtId="0" xfId="0" applyFont="1" applyFill="1" applyAlignment="1">
      <alignment horizontal="center" wrapText="1"/>
    </xf>
    <xf fontId="19" fillId="2" borderId="6" numFmtId="0" xfId="0" applyFont="1" applyFill="1" applyBorder="1" applyAlignment="1">
      <alignment horizontal="center" vertical="center"/>
    </xf>
    <xf fontId="19" fillId="2" borderId="6" numFmtId="0" xfId="0" applyFont="1" applyFill="1" applyBorder="1" applyAlignment="1">
      <alignment horizontal="center" vertical="center" wrapText="1"/>
    </xf>
    <xf fontId="19" fillId="2" borderId="1" numFmtId="0" xfId="0" applyFont="1" applyFill="1" applyBorder="1" applyAlignment="1">
      <alignment horizontal="center" vertical="center" wrapText="1"/>
    </xf>
    <xf fontId="19" fillId="2" borderId="2" numFmtId="0" xfId="0" applyFont="1" applyFill="1" applyBorder="1" applyAlignment="1">
      <alignment horizontal="center" vertical="center" wrapText="1"/>
    </xf>
    <xf fontId="19" fillId="2" borderId="3" numFmtId="0" xfId="0" applyFont="1" applyFill="1" applyBorder="1" applyAlignment="1">
      <alignment horizontal="center" vertical="center" wrapText="1"/>
    </xf>
    <xf fontId="19" fillId="2" borderId="1" numFmtId="0" xfId="0" applyFont="1" applyFill="1" applyBorder="1" applyAlignment="1">
      <alignment horizontal="center" wrapText="1"/>
    </xf>
    <xf fontId="19" fillId="2" borderId="2" numFmtId="0" xfId="0" applyFont="1" applyFill="1" applyBorder="1" applyAlignment="1">
      <alignment horizontal="center" wrapText="1"/>
    </xf>
    <xf fontId="19" fillId="2" borderId="3" numFmtId="0" xfId="0" applyFont="1" applyFill="1" applyBorder="1" applyAlignment="1">
      <alignment horizontal="center" wrapText="1"/>
    </xf>
    <xf fontId="19" fillId="2" borderId="5" numFmtId="0" xfId="0" applyFont="1" applyFill="1" applyBorder="1" applyAlignment="1">
      <alignment horizontal="center" vertical="center" wrapText="1"/>
    </xf>
    <xf fontId="19" fillId="2" borderId="9" numFmtId="0" xfId="0" applyFont="1" applyFill="1" applyBorder="1" applyAlignment="1">
      <alignment horizontal="center" vertical="center"/>
    </xf>
    <xf fontId="19" fillId="2" borderId="9" numFmtId="0" xfId="0" applyFont="1" applyFill="1" applyBorder="1" applyAlignment="1">
      <alignment horizontal="center" vertical="center" wrapText="1"/>
    </xf>
    <xf fontId="19" fillId="2" borderId="5" numFmtId="0" xfId="0" applyFont="1" applyFill="1" applyBorder="1" applyAlignment="1">
      <alignment vertical="center" wrapText="1"/>
    </xf>
    <xf fontId="19" fillId="2" borderId="6" numFmtId="0" xfId="0" applyFont="1" applyFill="1" applyBorder="1" applyAlignment="1">
      <alignment horizontal="center" textRotation="90" vertical="center" wrapText="1"/>
    </xf>
    <xf fontId="19" fillId="2" borderId="6" numFmtId="0" xfId="0" applyFont="1" applyFill="1" applyBorder="1" applyAlignment="1">
      <alignment horizontal="center" textRotation="90" vertical="center"/>
    </xf>
    <xf fontId="19" fillId="2" borderId="5" numFmtId="0" xfId="0" applyFont="1" applyFill="1" applyBorder="1" applyAlignment="1">
      <alignment horizontal="center"/>
    </xf>
    <xf fontId="19" fillId="2" borderId="1" numFmtId="0" xfId="0" applyFont="1" applyFill="1" applyBorder="1" applyAlignment="1">
      <alignment horizontal="center"/>
    </xf>
    <xf fontId="19" fillId="2" borderId="3" numFmtId="0" xfId="0" applyFont="1" applyFill="1" applyBorder="1" applyAlignment="1">
      <alignment horizontal="center"/>
    </xf>
    <xf fontId="19" fillId="2" borderId="7" numFmtId="0" xfId="0" applyFont="1" applyFill="1" applyBorder="1" applyAlignment="1">
      <alignment horizontal="center" vertical="center"/>
    </xf>
    <xf fontId="19" fillId="2" borderId="7" numFmtId="0" xfId="0" applyFont="1" applyFill="1" applyBorder="1" applyAlignment="1">
      <alignment horizontal="center" vertical="center" wrapText="1"/>
    </xf>
    <xf fontId="19" fillId="2" borderId="7" numFmtId="0" xfId="0" applyFont="1" applyFill="1" applyBorder="1" applyAlignment="1">
      <alignment horizontal="center" textRotation="90" vertical="center" wrapText="1"/>
    </xf>
    <xf fontId="19" fillId="2" borderId="7" numFmtId="0" xfId="0" applyFont="1" applyFill="1" applyBorder="1" applyAlignment="1">
      <alignment horizontal="center" textRotation="90" vertical="center"/>
    </xf>
    <xf fontId="11" fillId="2" borderId="5" numFmtId="0" xfId="0" applyFont="1" applyFill="1" applyBorder="1" applyAlignment="1">
      <alignment horizontal="center"/>
    </xf>
    <xf fontId="20" fillId="2" borderId="5" numFmtId="0" xfId="0" applyFont="1" applyFill="1" applyBorder="1" applyAlignment="1">
      <alignment horizontal="left"/>
    </xf>
    <xf fontId="20" fillId="2" borderId="5" numFmtId="0" xfId="0" applyFont="1" applyFill="1" applyBorder="1" applyAlignment="1">
      <alignment horizontal="center"/>
    </xf>
    <xf fontId="19" fillId="2" borderId="5" numFmtId="0" xfId="0" applyFont="1" applyFill="1" applyBorder="1" applyAlignment="1">
      <alignment horizontal="left"/>
    </xf>
    <xf fontId="20" fillId="2" borderId="5" numFmtId="0" xfId="0" applyFont="1" applyFill="1" applyBorder="1" applyAlignment="1">
      <alignment wrapText="1"/>
    </xf>
    <xf fontId="19" fillId="2" borderId="5" numFmtId="0" xfId="0" applyFont="1" applyFill="1" applyBorder="1" applyAlignment="1">
      <alignment wrapText="1"/>
    </xf>
    <xf fontId="9" fillId="3" borderId="0" numFmtId="0" xfId="0" applyFont="1" applyFill="1"/>
    <xf fontId="19" fillId="3" borderId="5" numFmtId="0" xfId="0" applyFont="1" applyFill="1" applyBorder="1" applyAlignment="1">
      <alignment wrapText="1"/>
    </xf>
    <xf fontId="19" fillId="3" borderId="5" numFmtId="0" xfId="0" applyFont="1" applyFill="1" applyBorder="1" applyAlignment="1">
      <alignment horizontal="center"/>
    </xf>
    <xf fontId="14" fillId="3" borderId="0" numFmtId="0" xfId="0" applyFont="1" applyFill="1"/>
    <xf fontId="20" fillId="2" borderId="1" numFmtId="0" xfId="0" applyFont="1" applyFill="1" applyBorder="1" applyAlignment="1">
      <alignment horizontal="center"/>
    </xf>
    <xf fontId="20" fillId="2" borderId="3" numFmtId="0" xfId="0" applyFont="1" applyFill="1" applyBorder="1" applyAlignment="1">
      <alignment horizontal="center"/>
    </xf>
    <xf fontId="10" fillId="2" borderId="8" numFmtId="0" xfId="0" applyFont="1" applyFill="1" applyBorder="1" applyAlignment="1">
      <alignment horizontal="left" wrapText="1"/>
    </xf>
    <xf fontId="10" fillId="0" borderId="4" numFmtId="0" xfId="0" applyFont="1" applyBorder="1" applyAlignment="1">
      <alignment horizontal="left"/>
    </xf>
    <xf fontId="10" fillId="2" borderId="0" numFmtId="0" xfId="0" applyFont="1" applyFill="1" applyAlignment="1">
      <alignment horizontal="center"/>
    </xf>
    <xf fontId="10" fillId="2" borderId="4" numFmtId="14" xfId="0" applyNumberFormat="1" applyFont="1" applyFill="1" applyBorder="1" applyAlignment="1">
      <alignment horizontal="center"/>
    </xf>
    <xf fontId="10" fillId="2" borderId="4" numFmtId="0" xfId="0" applyFont="1" applyFill="1" applyBorder="1" applyAlignment="1">
      <alignment horizontal="center"/>
    </xf>
    <xf fontId="0" fillId="2" borderId="0" numFmtId="0" xfId="0" applyFill="1"/>
    <xf fontId="21" fillId="2" borderId="0" numFmtId="0" xfId="0" applyFont="1" applyFill="1"/>
    <xf fontId="8" fillId="2" borderId="0" numFmtId="0" xfId="0" applyFont="1" applyFill="1"/>
    <xf fontId="3" fillId="2" borderId="0" numFmtId="0" xfId="0" applyFont="1" applyFill="1" applyAlignment="1">
      <alignment horizontal="center"/>
    </xf>
    <xf fontId="3" fillId="2" borderId="0" numFmtId="0" xfId="0" applyFont="1" applyFill="1"/>
    <xf fontId="3" fillId="2" borderId="0" numFmtId="0" xfId="0" applyFont="1" applyFill="1" applyAlignment="1">
      <alignment horizontal="right"/>
    </xf>
    <xf fontId="22" fillId="2" borderId="0" numFmtId="0" xfId="0" applyFont="1" applyFill="1"/>
    <xf fontId="18" fillId="2" borderId="0" numFmtId="0" xfId="0" applyFont="1" applyFill="1" applyAlignment="1">
      <alignment vertical="center"/>
    </xf>
    <xf fontId="10" fillId="2" borderId="0" numFmtId="0" xfId="0" applyFont="1" applyFill="1" applyAlignment="1">
      <alignment horizontal="center" vertical="center" wrapText="1"/>
    </xf>
    <xf fontId="15" fillId="2" borderId="0" numFmtId="0" xfId="0" applyFont="1" applyFill="1" applyAlignment="1">
      <alignment horizontal="right"/>
    </xf>
    <xf fontId="15" fillId="2" borderId="4" numFmtId="49" xfId="0" applyNumberFormat="1" applyFont="1" applyFill="1" applyBorder="1" applyAlignment="1">
      <alignment horizontal="center"/>
    </xf>
    <xf fontId="15" fillId="2" borderId="0" numFmtId="0" xfId="0" applyFont="1" applyFill="1" applyAlignment="1">
      <alignment horizontal="left"/>
    </xf>
    <xf fontId="15" fillId="2" borderId="4" numFmtId="49" xfId="0" applyNumberFormat="1" applyFont="1" applyFill="1" applyBorder="1" applyAlignment="1">
      <alignment horizontal="left"/>
    </xf>
    <xf fontId="23" fillId="2" borderId="0" numFmtId="0" xfId="0" applyFont="1" applyFill="1" applyAlignment="1">
      <alignment horizontal="justify" vertical="center"/>
    </xf>
    <xf fontId="10" fillId="2" borderId="5" numFmtId="0" xfId="0" applyFont="1" applyFill="1" applyBorder="1" applyAlignment="1">
      <alignment horizontal="center" vertical="center" wrapText="1"/>
    </xf>
    <xf fontId="10" fillId="2" borderId="5" numFmtId="0" xfId="0" applyFont="1" applyFill="1" applyBorder="1" applyAlignment="1">
      <alignment vertical="center" wrapText="1"/>
    </xf>
    <xf fontId="10" fillId="2" borderId="5" numFmtId="0" xfId="0" applyFont="1" applyFill="1" applyBorder="1" applyAlignment="1">
      <alignment horizontal="center" textRotation="90" vertical="center" wrapText="1"/>
    </xf>
    <xf fontId="10" fillId="2" borderId="6" numFmtId="0" xfId="0" applyFont="1" applyFill="1" applyBorder="1" applyAlignment="1">
      <alignment horizontal="center" vertical="center" wrapText="1"/>
    </xf>
    <xf fontId="10" fillId="2" borderId="7" numFmtId="0" xfId="0" applyFont="1" applyFill="1" applyBorder="1" applyAlignment="1">
      <alignment horizontal="center" vertical="center" wrapText="1"/>
    </xf>
    <xf fontId="10" fillId="2" borderId="5" numFmtId="0" xfId="0" applyFont="1" applyFill="1" applyBorder="1" applyAlignment="1">
      <alignment textRotation="90" vertical="center" wrapText="1"/>
    </xf>
    <xf fontId="11" fillId="2" borderId="5" numFmtId="0" xfId="0" applyFont="1" applyFill="1" applyBorder="1" applyAlignment="1">
      <alignment horizontal="center" vertical="center" wrapText="1"/>
    </xf>
    <xf fontId="20" fillId="2" borderId="5" numFmtId="0" xfId="0" applyFont="1" applyFill="1" applyBorder="1" applyAlignment="1">
      <alignment horizontal="left" vertical="center" wrapText="1"/>
    </xf>
    <xf fontId="24" fillId="2" borderId="0" numFmtId="0" xfId="0" applyFont="1" applyFill="1"/>
    <xf fontId="19" fillId="2" borderId="5" numFmtId="0" xfId="0" applyFont="1" applyFill="1" applyBorder="1" applyAlignment="1">
      <alignment horizontal="left" vertical="center" wrapText="1"/>
    </xf>
    <xf fontId="25" fillId="2" borderId="0" numFmtId="0" xfId="0" applyFont="1" applyFill="1"/>
    <xf fontId="20" fillId="2" borderId="5" numFmtId="0" xfId="0" applyFont="1" applyFill="1" applyBorder="1" applyAlignment="1">
      <alignment vertical="center" wrapText="1"/>
    </xf>
    <xf fontId="20" fillId="2" borderId="5" numFmtId="0" xfId="0" applyFont="1" applyFill="1" applyBorder="1" applyAlignment="1">
      <alignment horizontal="center" vertical="center" wrapText="1"/>
    </xf>
    <xf fontId="20" fillId="2" borderId="5" numFmtId="2" xfId="0" applyNumberFormat="1" applyFont="1" applyFill="1" applyBorder="1" applyAlignment="1">
      <alignment horizontal="center" vertical="center" wrapText="1"/>
    </xf>
    <xf fontId="9" fillId="2" borderId="0" numFmtId="0" xfId="0" applyFont="1" applyFill="1" applyAlignment="1">
      <alignment vertical="center" wrapText="1"/>
    </xf>
    <xf fontId="9" fillId="2" borderId="0" numFmtId="0" xfId="0" applyFont="1" applyFill="1" applyAlignment="1">
      <alignment textRotation="90" vertical="center" wrapText="1"/>
    </xf>
    <xf fontId="10" fillId="2" borderId="0" numFmtId="0" xfId="0" applyFont="1" applyFill="1" applyAlignment="1">
      <alignment vertical="center"/>
    </xf>
    <xf fontId="17" fillId="2" borderId="4" numFmtId="0" xfId="0" applyFont="1" applyFill="1" applyBorder="1" applyAlignment="1">
      <alignment horizontal="center"/>
    </xf>
    <xf fontId="17" fillId="2" borderId="8" numFmtId="0" xfId="0" applyFont="1" applyFill="1" applyBorder="1" applyAlignment="1">
      <alignment horizontal="center" vertical="top"/>
    </xf>
    <xf fontId="17" fillId="2" borderId="0" numFmtId="0" xfId="0" applyFont="1" applyFill="1" applyAlignment="1">
      <alignment horizontal="center" vertical="top"/>
    </xf>
    <xf fontId="26" fillId="2" borderId="0" numFmtId="0" xfId="0" applyFont="1" applyFill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6" Type="http://schemas.openxmlformats.org/officeDocument/2006/relationships/styles" Target="styles.xml"/><Relationship  Id="rId5" Type="http://schemas.openxmlformats.org/officeDocument/2006/relationships/sharedStrings" Target="sharedStrings.xml"/><Relationship  Id="rId4" Type="http://schemas.openxmlformats.org/officeDocument/2006/relationships/theme" Target="theme/theme1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100" workbookViewId="0">
      <pane xSplit="2" ySplit="16" topLeftCell="C17" activePane="bottomRight" state="frozen"/>
      <selection activeCell="C17" activeCellId="0" sqref="C17"/>
    </sheetView>
  </sheetViews>
  <sheetFormatPr defaultRowHeight="14.25"/>
  <cols>
    <col customWidth="1" min="1" max="1" style="2" width="6.85546875"/>
    <col customWidth="1" min="2" max="2" style="1" width="60.7109375"/>
    <col customWidth="1" min="3" max="3" style="1" width="9.5703125"/>
    <col customWidth="1" min="4" max="4" style="1" width="9.85546875"/>
    <col customWidth="1" min="5" max="5" style="1" width="10.28515625"/>
    <col customWidth="1" min="6" max="6" style="1" width="8.7109375"/>
    <col customWidth="1" min="7" max="8" style="1" width="7.7109375"/>
    <col customWidth="1" min="9" max="9" style="1" width="11.7109375"/>
    <col customWidth="1" min="10" max="10" style="1" width="8.7109375"/>
    <col customWidth="1" min="11" max="12" style="1" width="7.7109375"/>
    <col customWidth="1" min="13" max="13" style="1" width="8.7109375"/>
    <col customWidth="1" min="14" max="14" style="1" width="7.7109375"/>
    <col customWidth="1" min="15" max="15" style="1" width="9.7109375"/>
    <col customWidth="1" min="16" max="16" style="1" width="0.7109375"/>
    <col min="17" max="16384" style="1" width="9.140625"/>
  </cols>
  <sheetData>
    <row r="1" ht="38.25" customHeight="1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 t="s">
        <v>0</v>
      </c>
      <c r="O1" s="5"/>
      <c r="P1" s="5"/>
      <c r="AA1" s="6"/>
    </row>
    <row r="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4"/>
    </row>
    <row r="3" ht="17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4"/>
      <c r="BA3" s="1">
        <v>20</v>
      </c>
      <c r="BI3" s="1" t="s">
        <v>2</v>
      </c>
    </row>
    <row r="4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4"/>
    </row>
    <row r="5">
      <c r="A5" s="10" t="s">
        <v>3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2"/>
      <c r="P5" s="4"/>
    </row>
    <row r="6" ht="36" customHeight="1">
      <c r="A6" s="10" t="s">
        <v>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2"/>
      <c r="P6" s="4"/>
      <c r="AE6" s="6"/>
    </row>
    <row r="8">
      <c r="A8" s="13" t="s">
        <v>5</v>
      </c>
      <c r="B8" s="13"/>
      <c r="C8" s="14"/>
    </row>
    <row r="9" ht="36.75" customHeight="1">
      <c r="A9" s="15" t="s">
        <v>6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Q9" s="16" t="s">
        <v>7</v>
      </c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8" t="s">
        <v>8</v>
      </c>
      <c r="AS9" s="18"/>
      <c r="AT9" s="4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6">
        <v>20</v>
      </c>
      <c r="BM9" s="16"/>
      <c r="BN9" s="16"/>
      <c r="BO9" s="16"/>
      <c r="BP9" s="19"/>
      <c r="BQ9" s="19"/>
      <c r="BR9" s="19"/>
      <c r="BS9" s="19"/>
      <c r="BT9" s="4" t="s">
        <v>2</v>
      </c>
      <c r="BU9" s="4"/>
      <c r="BV9" s="4"/>
    </row>
    <row r="10" ht="22.5">
      <c r="A10" s="20"/>
    </row>
    <row r="11" ht="24.949999999999999" customHeight="1">
      <c r="A11" s="21" t="s">
        <v>9</v>
      </c>
      <c r="B11" s="22" t="s">
        <v>10</v>
      </c>
      <c r="C11" s="22" t="s">
        <v>11</v>
      </c>
      <c r="D11" s="22"/>
      <c r="E11" s="22"/>
      <c r="F11" s="22" t="s">
        <v>12</v>
      </c>
      <c r="G11" s="22"/>
      <c r="H11" s="22"/>
      <c r="I11" s="22" t="s">
        <v>13</v>
      </c>
      <c r="J11" s="22" t="s">
        <v>14</v>
      </c>
      <c r="K11" s="22"/>
      <c r="L11" s="22"/>
      <c r="M11" s="22"/>
      <c r="N11" s="22"/>
      <c r="O11" s="22"/>
    </row>
    <row r="12" ht="24.949999999999999" customHeight="1">
      <c r="A12" s="21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</row>
    <row r="13" ht="24.949999999999999" customHeight="1">
      <c r="A13" s="21"/>
      <c r="B13" s="22"/>
      <c r="C13" s="22" t="s">
        <v>15</v>
      </c>
      <c r="D13" s="22" t="s">
        <v>16</v>
      </c>
      <c r="E13" s="22"/>
      <c r="F13" s="22" t="s">
        <v>15</v>
      </c>
      <c r="G13" s="22" t="s">
        <v>16</v>
      </c>
      <c r="H13" s="22"/>
      <c r="I13" s="22"/>
      <c r="J13" s="22" t="s">
        <v>17</v>
      </c>
      <c r="K13" s="22"/>
      <c r="L13" s="22"/>
      <c r="M13" s="23" t="s">
        <v>18</v>
      </c>
      <c r="N13" s="23"/>
      <c r="O13" s="23"/>
    </row>
    <row r="14" ht="24.949999999999999" customHeight="1">
      <c r="A14" s="21"/>
      <c r="B14" s="22"/>
      <c r="C14" s="22"/>
      <c r="D14" s="24" t="s">
        <v>19</v>
      </c>
      <c r="E14" s="25" t="s">
        <v>20</v>
      </c>
      <c r="F14" s="22"/>
      <c r="G14" s="24" t="s">
        <v>19</v>
      </c>
      <c r="H14" s="24" t="s">
        <v>21</v>
      </c>
      <c r="I14" s="22"/>
      <c r="J14" s="22" t="s">
        <v>15</v>
      </c>
      <c r="K14" s="22" t="s">
        <v>16</v>
      </c>
      <c r="L14" s="22"/>
      <c r="M14" s="26" t="s">
        <v>15</v>
      </c>
      <c r="N14" s="22" t="s">
        <v>22</v>
      </c>
      <c r="O14" s="22"/>
    </row>
    <row r="15" ht="36.75" customHeight="1">
      <c r="A15" s="21"/>
      <c r="B15" s="22"/>
      <c r="C15" s="22"/>
      <c r="D15" s="24"/>
      <c r="E15" s="27"/>
      <c r="F15" s="22"/>
      <c r="G15" s="24"/>
      <c r="H15" s="24"/>
      <c r="I15" s="22"/>
      <c r="J15" s="22"/>
      <c r="K15" s="24" t="s">
        <v>23</v>
      </c>
      <c r="L15" s="24" t="s">
        <v>24</v>
      </c>
      <c r="M15" s="28"/>
      <c r="N15" s="29" t="s">
        <v>23</v>
      </c>
      <c r="O15" s="29" t="s">
        <v>24</v>
      </c>
    </row>
    <row r="16" ht="15" customHeight="1">
      <c r="A16" s="30">
        <v>1</v>
      </c>
      <c r="B16" s="31">
        <v>2</v>
      </c>
      <c r="C16" s="31">
        <v>3</v>
      </c>
      <c r="D16" s="31">
        <v>4</v>
      </c>
      <c r="E16" s="31">
        <v>5</v>
      </c>
      <c r="F16" s="31">
        <v>6</v>
      </c>
      <c r="G16" s="31">
        <v>7</v>
      </c>
      <c r="H16" s="31">
        <v>8</v>
      </c>
      <c r="I16" s="31">
        <v>9</v>
      </c>
      <c r="J16" s="31">
        <v>10</v>
      </c>
      <c r="K16" s="31">
        <v>11</v>
      </c>
      <c r="L16" s="31">
        <v>12</v>
      </c>
      <c r="M16" s="31">
        <v>13</v>
      </c>
      <c r="N16" s="31">
        <v>14</v>
      </c>
      <c r="O16" s="31">
        <v>15</v>
      </c>
    </row>
    <row r="17" ht="16.5" customHeight="1">
      <c r="A17" s="22">
        <v>1</v>
      </c>
      <c r="B17" s="32" t="s">
        <v>25</v>
      </c>
      <c r="C17" s="33">
        <f>C18+C19+C20+C21</f>
        <v>59</v>
      </c>
      <c r="D17" s="33">
        <f>D18+D19+D20+D21</f>
        <v>31</v>
      </c>
      <c r="E17" s="33">
        <f>E18+E19+E20+E21</f>
        <v>28</v>
      </c>
      <c r="F17" s="33"/>
      <c r="G17" s="22"/>
      <c r="H17" s="22"/>
      <c r="I17" s="22"/>
      <c r="J17" s="22"/>
      <c r="K17" s="22"/>
      <c r="L17" s="22"/>
      <c r="M17" s="22"/>
      <c r="N17" s="22"/>
      <c r="O17" s="22"/>
    </row>
    <row r="18" ht="16.5" customHeight="1">
      <c r="A18" s="22">
        <v>2</v>
      </c>
      <c r="B18" s="23" t="s">
        <v>26</v>
      </c>
      <c r="C18" s="22">
        <v>25</v>
      </c>
      <c r="D18" s="22">
        <v>18</v>
      </c>
      <c r="E18" s="22">
        <v>7</v>
      </c>
      <c r="F18" s="22">
        <v>25</v>
      </c>
      <c r="G18" s="22">
        <v>18</v>
      </c>
      <c r="H18" s="22">
        <v>7</v>
      </c>
      <c r="I18" s="22">
        <v>21</v>
      </c>
      <c r="J18" s="22">
        <v>16</v>
      </c>
      <c r="K18" s="22">
        <v>15</v>
      </c>
      <c r="L18" s="22">
        <v>1</v>
      </c>
      <c r="M18" s="22">
        <v>5</v>
      </c>
      <c r="N18" s="22">
        <v>5</v>
      </c>
      <c r="O18" s="22">
        <v>0</v>
      </c>
    </row>
    <row r="19" ht="16.5" customHeight="1">
      <c r="A19" s="22">
        <v>3</v>
      </c>
      <c r="B19" s="23" t="s">
        <v>27</v>
      </c>
      <c r="C19" s="22">
        <v>7</v>
      </c>
      <c r="D19" s="22">
        <v>3</v>
      </c>
      <c r="E19" s="22">
        <v>4</v>
      </c>
      <c r="F19" s="22">
        <v>7</v>
      </c>
      <c r="G19" s="22">
        <v>3</v>
      </c>
      <c r="H19" s="22">
        <v>4</v>
      </c>
      <c r="I19" s="22">
        <v>7</v>
      </c>
      <c r="J19" s="22">
        <v>3</v>
      </c>
      <c r="K19" s="22">
        <v>3</v>
      </c>
      <c r="L19" s="22">
        <v>0</v>
      </c>
      <c r="M19" s="22">
        <v>4</v>
      </c>
      <c r="N19" s="22">
        <v>3</v>
      </c>
      <c r="O19" s="22">
        <v>1</v>
      </c>
    </row>
    <row r="20" ht="16.5" customHeight="1">
      <c r="A20" s="22">
        <v>4</v>
      </c>
      <c r="B20" s="23" t="s">
        <v>28</v>
      </c>
      <c r="C20" s="22">
        <v>20</v>
      </c>
      <c r="D20" s="22">
        <v>10</v>
      </c>
      <c r="E20" s="22">
        <v>10</v>
      </c>
      <c r="F20" s="22">
        <v>20</v>
      </c>
      <c r="G20" s="22">
        <v>10</v>
      </c>
      <c r="H20" s="22">
        <v>10</v>
      </c>
      <c r="I20" s="22">
        <v>20</v>
      </c>
      <c r="J20" s="22">
        <v>10</v>
      </c>
      <c r="K20" s="22">
        <v>5</v>
      </c>
      <c r="L20" s="22">
        <v>5</v>
      </c>
      <c r="M20" s="22">
        <v>10</v>
      </c>
      <c r="N20" s="22">
        <v>10</v>
      </c>
      <c r="O20" s="22">
        <v>0</v>
      </c>
    </row>
    <row r="21">
      <c r="A21" s="22">
        <v>5</v>
      </c>
      <c r="B21" s="23" t="s">
        <v>29</v>
      </c>
      <c r="C21" s="22">
        <v>7</v>
      </c>
      <c r="D21" s="22">
        <v>0</v>
      </c>
      <c r="E21" s="22">
        <v>7</v>
      </c>
      <c r="F21" s="22">
        <v>7</v>
      </c>
      <c r="G21" s="22">
        <v>0</v>
      </c>
      <c r="H21" s="22">
        <v>7</v>
      </c>
      <c r="I21" s="22">
        <v>7</v>
      </c>
      <c r="J21" s="22">
        <v>0</v>
      </c>
      <c r="K21" s="22">
        <v>0</v>
      </c>
      <c r="L21" s="22">
        <v>0</v>
      </c>
      <c r="M21" s="22">
        <v>7</v>
      </c>
      <c r="N21" s="22">
        <v>7</v>
      </c>
      <c r="O21" s="22">
        <v>0</v>
      </c>
    </row>
    <row r="22" ht="15.75" customHeight="1">
      <c r="A22" s="22">
        <v>6</v>
      </c>
      <c r="B22" s="32" t="s">
        <v>30</v>
      </c>
      <c r="C22" s="33">
        <f>C23+C24</f>
        <v>117</v>
      </c>
      <c r="D22" s="33">
        <f>D23+D24</f>
        <v>50</v>
      </c>
      <c r="E22" s="33">
        <f>E23+E24</f>
        <v>67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="34" customFormat="1">
      <c r="A23" s="22">
        <v>7</v>
      </c>
      <c r="B23" s="35" t="s">
        <v>31</v>
      </c>
      <c r="C23" s="36">
        <v>20</v>
      </c>
      <c r="D23" s="36">
        <v>10</v>
      </c>
      <c r="E23" s="36">
        <v>10</v>
      </c>
      <c r="F23" s="36">
        <v>20</v>
      </c>
      <c r="G23" s="36">
        <v>10</v>
      </c>
      <c r="H23" s="36">
        <v>10</v>
      </c>
      <c r="I23" s="36">
        <v>20</v>
      </c>
      <c r="J23" s="36">
        <v>10</v>
      </c>
      <c r="K23" s="36">
        <v>10</v>
      </c>
      <c r="L23" s="36">
        <v>0</v>
      </c>
      <c r="M23" s="36">
        <v>10</v>
      </c>
      <c r="N23" s="36">
        <v>10</v>
      </c>
      <c r="O23" s="36">
        <v>0</v>
      </c>
      <c r="P23" s="34"/>
    </row>
    <row r="24">
      <c r="A24" s="22">
        <v>8</v>
      </c>
      <c r="B24" s="23" t="s">
        <v>32</v>
      </c>
      <c r="C24" s="22">
        <v>97</v>
      </c>
      <c r="D24" s="22">
        <v>40</v>
      </c>
      <c r="E24" s="22">
        <v>57</v>
      </c>
      <c r="F24" s="22">
        <v>97</v>
      </c>
      <c r="G24" s="22">
        <v>40</v>
      </c>
      <c r="H24" s="22">
        <v>57</v>
      </c>
      <c r="I24" s="22">
        <v>91</v>
      </c>
      <c r="J24" s="22">
        <v>37</v>
      </c>
      <c r="K24" s="22">
        <v>24</v>
      </c>
      <c r="L24" s="22">
        <v>13</v>
      </c>
      <c r="M24" s="22">
        <v>54</v>
      </c>
      <c r="N24" s="22">
        <v>43</v>
      </c>
      <c r="O24" s="22">
        <v>11</v>
      </c>
    </row>
    <row r="25">
      <c r="A25" s="22">
        <v>9</v>
      </c>
      <c r="B25" s="32" t="s">
        <v>33</v>
      </c>
      <c r="C25" s="33">
        <f>C26+C27+C28+C29+C30+C31+C32+C33</f>
        <v>139</v>
      </c>
      <c r="D25" s="33">
        <f>D26+D27+D28+D29+D30+D31+D32+D33</f>
        <v>58</v>
      </c>
      <c r="E25" s="33">
        <f>E26+E27+E28+E29+E30+E31+E32+E33</f>
        <v>81</v>
      </c>
      <c r="F25" s="22"/>
      <c r="G25" s="22"/>
      <c r="H25" s="22"/>
      <c r="I25" s="22"/>
      <c r="J25" s="22"/>
      <c r="K25" s="22"/>
      <c r="L25" s="22"/>
      <c r="M25" s="22"/>
      <c r="N25" s="22"/>
      <c r="O25" s="22"/>
    </row>
    <row r="26" ht="17.25" customHeight="1">
      <c r="A26" s="22">
        <v>10</v>
      </c>
      <c r="B26" s="23" t="s">
        <v>34</v>
      </c>
      <c r="C26" s="22">
        <v>13</v>
      </c>
      <c r="D26" s="22">
        <v>9</v>
      </c>
      <c r="E26" s="22">
        <v>4</v>
      </c>
      <c r="F26" s="22">
        <v>13</v>
      </c>
      <c r="G26" s="22">
        <v>9</v>
      </c>
      <c r="H26" s="22">
        <v>4</v>
      </c>
      <c r="I26" s="22">
        <v>8</v>
      </c>
      <c r="J26" s="22">
        <v>5</v>
      </c>
      <c r="K26" s="22">
        <v>3</v>
      </c>
      <c r="L26" s="22">
        <v>2</v>
      </c>
      <c r="M26" s="22">
        <v>3</v>
      </c>
      <c r="N26" s="22">
        <v>3</v>
      </c>
      <c r="O26" s="22">
        <v>0</v>
      </c>
    </row>
    <row r="27">
      <c r="A27" s="22">
        <v>11</v>
      </c>
      <c r="B27" s="23" t="s">
        <v>35</v>
      </c>
      <c r="C27" s="22">
        <v>11</v>
      </c>
      <c r="D27" s="22">
        <v>4</v>
      </c>
      <c r="E27" s="22">
        <v>7</v>
      </c>
      <c r="F27" s="22">
        <v>4</v>
      </c>
      <c r="G27" s="22">
        <v>0</v>
      </c>
      <c r="H27" s="22">
        <v>4</v>
      </c>
      <c r="I27" s="22">
        <v>4</v>
      </c>
      <c r="J27" s="22">
        <v>0</v>
      </c>
      <c r="K27" s="22">
        <v>0</v>
      </c>
      <c r="L27" s="22">
        <v>0</v>
      </c>
      <c r="M27" s="22">
        <v>4</v>
      </c>
      <c r="N27" s="22">
        <v>3</v>
      </c>
      <c r="O27" s="22">
        <v>1</v>
      </c>
    </row>
    <row r="28">
      <c r="A28" s="22">
        <v>12</v>
      </c>
      <c r="B28" s="23" t="s">
        <v>36</v>
      </c>
      <c r="C28" s="22">
        <v>45</v>
      </c>
      <c r="D28" s="22">
        <v>22</v>
      </c>
      <c r="E28" s="22">
        <v>23</v>
      </c>
      <c r="F28" s="22">
        <v>45</v>
      </c>
      <c r="G28" s="22">
        <v>22</v>
      </c>
      <c r="H28" s="22">
        <v>23</v>
      </c>
      <c r="I28" s="22">
        <v>42</v>
      </c>
      <c r="J28" s="22">
        <v>21</v>
      </c>
      <c r="K28" s="22">
        <v>12</v>
      </c>
      <c r="L28" s="22">
        <v>9</v>
      </c>
      <c r="M28" s="22">
        <v>21</v>
      </c>
      <c r="N28" s="22">
        <v>13</v>
      </c>
      <c r="O28" s="22">
        <v>8</v>
      </c>
    </row>
    <row r="29">
      <c r="A29" s="22">
        <v>13</v>
      </c>
      <c r="B29" s="23" t="s">
        <v>37</v>
      </c>
      <c r="C29" s="22">
        <v>16</v>
      </c>
      <c r="D29" s="22">
        <v>8</v>
      </c>
      <c r="E29" s="22">
        <v>8</v>
      </c>
      <c r="F29" s="22">
        <v>17</v>
      </c>
      <c r="G29" s="22">
        <v>8</v>
      </c>
      <c r="H29" s="22">
        <v>9</v>
      </c>
      <c r="I29" s="22">
        <v>16</v>
      </c>
      <c r="J29" s="22">
        <v>8</v>
      </c>
      <c r="K29" s="22">
        <v>5</v>
      </c>
      <c r="L29" s="22">
        <v>3</v>
      </c>
      <c r="M29" s="22">
        <v>8</v>
      </c>
      <c r="N29" s="22">
        <v>6</v>
      </c>
      <c r="O29" s="22">
        <v>2</v>
      </c>
    </row>
    <row r="30">
      <c r="A30" s="22">
        <v>14</v>
      </c>
      <c r="B30" s="23" t="s">
        <v>38</v>
      </c>
      <c r="C30" s="22">
        <v>20</v>
      </c>
      <c r="D30" s="22">
        <v>6</v>
      </c>
      <c r="E30" s="22">
        <v>14</v>
      </c>
      <c r="F30" s="22">
        <v>20</v>
      </c>
      <c r="G30" s="22">
        <v>6</v>
      </c>
      <c r="H30" s="22">
        <v>14</v>
      </c>
      <c r="I30" s="22">
        <v>20</v>
      </c>
      <c r="J30" s="22">
        <v>6</v>
      </c>
      <c r="K30" s="22">
        <v>5</v>
      </c>
      <c r="L30" s="22">
        <v>1</v>
      </c>
      <c r="M30" s="22">
        <v>14</v>
      </c>
      <c r="N30" s="22">
        <v>10</v>
      </c>
      <c r="O30" s="22">
        <v>4</v>
      </c>
    </row>
    <row r="31">
      <c r="A31" s="22">
        <v>15</v>
      </c>
      <c r="B31" s="23" t="s">
        <v>39</v>
      </c>
      <c r="C31" s="22">
        <v>31</v>
      </c>
      <c r="D31" s="22">
        <v>9</v>
      </c>
      <c r="E31" s="22">
        <v>22</v>
      </c>
      <c r="F31" s="22">
        <v>31</v>
      </c>
      <c r="G31" s="22">
        <v>9</v>
      </c>
      <c r="H31" s="22">
        <v>22</v>
      </c>
      <c r="I31" s="22">
        <v>31</v>
      </c>
      <c r="J31" s="22">
        <v>9</v>
      </c>
      <c r="K31" s="22">
        <v>5</v>
      </c>
      <c r="L31" s="22">
        <v>4</v>
      </c>
      <c r="M31" s="22">
        <v>22</v>
      </c>
      <c r="N31" s="22">
        <v>15</v>
      </c>
      <c r="O31" s="22">
        <v>7</v>
      </c>
    </row>
    <row r="32">
      <c r="A32" s="22">
        <v>16</v>
      </c>
      <c r="B32" s="23" t="s">
        <v>40</v>
      </c>
      <c r="C32" s="22">
        <v>2</v>
      </c>
      <c r="D32" s="22">
        <v>0</v>
      </c>
      <c r="E32" s="22">
        <v>2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</row>
    <row r="33">
      <c r="A33" s="22">
        <v>17</v>
      </c>
      <c r="B33" s="23" t="s">
        <v>41</v>
      </c>
      <c r="C33" s="22">
        <v>1</v>
      </c>
      <c r="D33" s="22">
        <v>0</v>
      </c>
      <c r="E33" s="22">
        <v>1</v>
      </c>
      <c r="F33" s="22">
        <v>1</v>
      </c>
      <c r="G33" s="22">
        <v>0</v>
      </c>
      <c r="H33" s="22">
        <v>1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</row>
    <row r="34">
      <c r="A34" s="22">
        <v>18</v>
      </c>
      <c r="B34" s="32" t="s">
        <v>42</v>
      </c>
      <c r="C34" s="33">
        <f>C35+C36+C37+C38+C39+C40+C41</f>
        <v>289</v>
      </c>
      <c r="D34" s="33">
        <f>D35+D36+D37+D38+D39+D40+D41</f>
        <v>164</v>
      </c>
      <c r="E34" s="33">
        <f>E35+E36+E37+E38+E39+E40+E41</f>
        <v>125</v>
      </c>
      <c r="F34" s="22"/>
      <c r="G34" s="22"/>
      <c r="H34" s="22"/>
      <c r="I34" s="22"/>
      <c r="J34" s="22"/>
      <c r="K34" s="22"/>
      <c r="L34" s="22"/>
      <c r="M34" s="22"/>
      <c r="N34" s="22"/>
      <c r="O34" s="22"/>
    </row>
    <row r="35">
      <c r="A35" s="22">
        <v>19</v>
      </c>
      <c r="B35" s="23" t="s">
        <v>43</v>
      </c>
      <c r="C35" s="22">
        <v>70</v>
      </c>
      <c r="D35" s="22">
        <v>47</v>
      </c>
      <c r="E35" s="22">
        <v>23</v>
      </c>
      <c r="F35" s="22">
        <v>70</v>
      </c>
      <c r="G35" s="22">
        <v>47</v>
      </c>
      <c r="H35" s="22">
        <v>23</v>
      </c>
      <c r="I35" s="22">
        <v>54</v>
      </c>
      <c r="J35" s="22">
        <v>36</v>
      </c>
      <c r="K35" s="22">
        <v>29</v>
      </c>
      <c r="L35" s="22">
        <v>7</v>
      </c>
      <c r="M35" s="22">
        <v>18</v>
      </c>
      <c r="N35" s="22">
        <v>15</v>
      </c>
      <c r="O35" s="22">
        <v>3</v>
      </c>
    </row>
    <row r="36">
      <c r="A36" s="22">
        <v>20</v>
      </c>
      <c r="B36" s="23" t="s">
        <v>44</v>
      </c>
      <c r="C36" s="22">
        <v>37</v>
      </c>
      <c r="D36" s="22">
        <v>11</v>
      </c>
      <c r="E36" s="22">
        <v>26</v>
      </c>
      <c r="F36" s="22">
        <v>28</v>
      </c>
      <c r="G36" s="22">
        <v>5</v>
      </c>
      <c r="H36" s="22">
        <v>23</v>
      </c>
      <c r="I36" s="22">
        <v>20</v>
      </c>
      <c r="J36" s="22">
        <v>5</v>
      </c>
      <c r="K36" s="22">
        <v>3</v>
      </c>
      <c r="L36" s="22">
        <v>2</v>
      </c>
      <c r="M36" s="22">
        <v>15</v>
      </c>
      <c r="N36" s="22">
        <v>12</v>
      </c>
      <c r="O36" s="22">
        <v>3</v>
      </c>
    </row>
    <row r="37">
      <c r="A37" s="22">
        <v>21</v>
      </c>
      <c r="B37" s="23" t="s">
        <v>45</v>
      </c>
      <c r="C37" s="22">
        <v>50</v>
      </c>
      <c r="D37" s="22">
        <v>25</v>
      </c>
      <c r="E37" s="22">
        <v>25</v>
      </c>
      <c r="F37" s="22">
        <v>50</v>
      </c>
      <c r="G37" s="22">
        <v>25</v>
      </c>
      <c r="H37" s="22">
        <v>25</v>
      </c>
      <c r="I37" s="22">
        <v>49</v>
      </c>
      <c r="J37" s="22">
        <v>24</v>
      </c>
      <c r="K37" s="22">
        <v>16</v>
      </c>
      <c r="L37" s="22">
        <v>8</v>
      </c>
      <c r="M37" s="22">
        <v>25</v>
      </c>
      <c r="N37" s="22">
        <v>22</v>
      </c>
      <c r="O37" s="22">
        <v>3</v>
      </c>
    </row>
    <row r="38">
      <c r="A38" s="22">
        <v>22</v>
      </c>
      <c r="B38" s="23" t="s">
        <v>46</v>
      </c>
      <c r="C38" s="22">
        <v>27</v>
      </c>
      <c r="D38" s="22">
        <v>18</v>
      </c>
      <c r="E38" s="22">
        <v>9</v>
      </c>
      <c r="F38" s="22">
        <v>27</v>
      </c>
      <c r="G38" s="22">
        <v>18</v>
      </c>
      <c r="H38" s="22">
        <v>9</v>
      </c>
      <c r="I38" s="22">
        <v>24</v>
      </c>
      <c r="J38" s="22">
        <v>16</v>
      </c>
      <c r="K38" s="22">
        <v>10</v>
      </c>
      <c r="L38" s="22">
        <v>6</v>
      </c>
      <c r="M38" s="22">
        <v>8</v>
      </c>
      <c r="N38" s="22">
        <v>6</v>
      </c>
      <c r="O38" s="22">
        <v>2</v>
      </c>
    </row>
    <row r="39">
      <c r="A39" s="22">
        <v>23</v>
      </c>
      <c r="B39" s="23" t="s">
        <v>47</v>
      </c>
      <c r="C39" s="22">
        <v>25</v>
      </c>
      <c r="D39" s="22">
        <v>10</v>
      </c>
      <c r="E39" s="22">
        <v>15</v>
      </c>
      <c r="F39" s="22">
        <v>25</v>
      </c>
      <c r="G39" s="22">
        <v>10</v>
      </c>
      <c r="H39" s="22">
        <v>15</v>
      </c>
      <c r="I39" s="22">
        <v>25</v>
      </c>
      <c r="J39" s="22">
        <v>10</v>
      </c>
      <c r="K39" s="22">
        <v>6</v>
      </c>
      <c r="L39" s="22">
        <v>4</v>
      </c>
      <c r="M39" s="22">
        <v>15</v>
      </c>
      <c r="N39" s="22">
        <v>7</v>
      </c>
      <c r="O39" s="22">
        <v>8</v>
      </c>
    </row>
    <row r="40">
      <c r="A40" s="22">
        <v>24</v>
      </c>
      <c r="B40" s="23" t="s">
        <v>48</v>
      </c>
      <c r="C40" s="22">
        <v>60</v>
      </c>
      <c r="D40" s="22">
        <v>40</v>
      </c>
      <c r="E40" s="22">
        <v>20</v>
      </c>
      <c r="F40" s="22">
        <v>60</v>
      </c>
      <c r="G40" s="22">
        <v>40</v>
      </c>
      <c r="H40" s="22">
        <v>20</v>
      </c>
      <c r="I40" s="22">
        <v>43</v>
      </c>
      <c r="J40" s="22">
        <v>27</v>
      </c>
      <c r="K40" s="22">
        <v>17</v>
      </c>
      <c r="L40" s="22">
        <v>10</v>
      </c>
      <c r="M40" s="22">
        <v>16</v>
      </c>
      <c r="N40" s="22">
        <v>11</v>
      </c>
      <c r="O40" s="22">
        <v>5</v>
      </c>
    </row>
    <row r="41">
      <c r="A41" s="22">
        <v>25</v>
      </c>
      <c r="B41" s="23" t="s">
        <v>49</v>
      </c>
      <c r="C41" s="22">
        <v>20</v>
      </c>
      <c r="D41" s="22">
        <v>13</v>
      </c>
      <c r="E41" s="22">
        <v>7</v>
      </c>
      <c r="F41" s="22">
        <v>20</v>
      </c>
      <c r="G41" s="22">
        <v>13</v>
      </c>
      <c r="H41" s="22">
        <v>7</v>
      </c>
      <c r="I41" s="22">
        <v>17</v>
      </c>
      <c r="J41" s="22">
        <v>10</v>
      </c>
      <c r="K41" s="22">
        <v>6</v>
      </c>
      <c r="L41" s="22">
        <v>4</v>
      </c>
      <c r="M41" s="22">
        <v>7</v>
      </c>
      <c r="N41" s="22">
        <v>4</v>
      </c>
      <c r="O41" s="22">
        <v>3</v>
      </c>
    </row>
    <row r="42">
      <c r="A42" s="22">
        <v>26</v>
      </c>
      <c r="B42" s="32" t="s">
        <v>50</v>
      </c>
      <c r="C42" s="33">
        <f>C43+C44+C45+C46+C47+C48+C49</f>
        <v>375</v>
      </c>
      <c r="D42" s="33">
        <f>D43+D44+D45+D46+D47+D48+D49</f>
        <v>199</v>
      </c>
      <c r="E42" s="33">
        <f>E43+E44+E45+E46+E47+E48+E49</f>
        <v>176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</row>
    <row r="43">
      <c r="A43" s="22">
        <v>27</v>
      </c>
      <c r="B43" s="23" t="s">
        <v>51</v>
      </c>
      <c r="C43" s="22">
        <v>108</v>
      </c>
      <c r="D43" s="22">
        <v>75</v>
      </c>
      <c r="E43" s="22">
        <v>33</v>
      </c>
      <c r="F43" s="22">
        <v>108</v>
      </c>
      <c r="G43" s="22">
        <v>75</v>
      </c>
      <c r="H43" s="22">
        <v>33</v>
      </c>
      <c r="I43" s="22">
        <v>105</v>
      </c>
      <c r="J43" s="22">
        <v>72</v>
      </c>
      <c r="K43" s="22">
        <v>58</v>
      </c>
      <c r="L43" s="22">
        <v>14</v>
      </c>
      <c r="M43" s="22">
        <v>33</v>
      </c>
      <c r="N43" s="22">
        <v>30</v>
      </c>
      <c r="O43" s="22">
        <v>3</v>
      </c>
    </row>
    <row r="44">
      <c r="A44" s="22">
        <v>28</v>
      </c>
      <c r="B44" s="23" t="s">
        <v>52</v>
      </c>
      <c r="C44" s="22">
        <v>48</v>
      </c>
      <c r="D44" s="22">
        <v>7</v>
      </c>
      <c r="E44" s="22">
        <v>41</v>
      </c>
      <c r="F44" s="22">
        <v>27</v>
      </c>
      <c r="G44" s="22">
        <v>7</v>
      </c>
      <c r="H44" s="22">
        <v>20</v>
      </c>
      <c r="I44" s="22">
        <v>27</v>
      </c>
      <c r="J44" s="22">
        <v>7</v>
      </c>
      <c r="K44" s="22">
        <v>3</v>
      </c>
      <c r="L44" s="22">
        <v>4</v>
      </c>
      <c r="M44" s="22">
        <v>20</v>
      </c>
      <c r="N44" s="22">
        <v>16</v>
      </c>
      <c r="O44" s="22">
        <v>4</v>
      </c>
    </row>
    <row r="45">
      <c r="A45" s="22">
        <v>29</v>
      </c>
      <c r="B45" s="23" t="s">
        <v>53</v>
      </c>
      <c r="C45" s="22">
        <v>53</v>
      </c>
      <c r="D45" s="22">
        <v>19</v>
      </c>
      <c r="E45" s="22">
        <v>34</v>
      </c>
      <c r="F45" s="22">
        <v>53</v>
      </c>
      <c r="G45" s="22">
        <v>19</v>
      </c>
      <c r="H45" s="22">
        <v>34</v>
      </c>
      <c r="I45" s="22">
        <v>52</v>
      </c>
      <c r="J45" s="22">
        <v>19</v>
      </c>
      <c r="K45" s="22">
        <v>11</v>
      </c>
      <c r="L45" s="22">
        <v>8</v>
      </c>
      <c r="M45" s="22">
        <v>33</v>
      </c>
      <c r="N45" s="22">
        <v>23</v>
      </c>
      <c r="O45" s="22">
        <v>10</v>
      </c>
    </row>
    <row r="46">
      <c r="A46" s="22">
        <v>30</v>
      </c>
      <c r="B46" s="23" t="s">
        <v>54</v>
      </c>
      <c r="C46" s="22">
        <v>12</v>
      </c>
      <c r="D46" s="22">
        <v>0</v>
      </c>
      <c r="E46" s="22">
        <v>12</v>
      </c>
      <c r="F46" s="22">
        <v>12</v>
      </c>
      <c r="G46" s="22">
        <v>0</v>
      </c>
      <c r="H46" s="22">
        <v>12</v>
      </c>
      <c r="I46" s="22">
        <v>12</v>
      </c>
      <c r="J46" s="22">
        <v>0</v>
      </c>
      <c r="K46" s="22">
        <v>0</v>
      </c>
      <c r="L46" s="22">
        <v>0</v>
      </c>
      <c r="M46" s="22">
        <v>12</v>
      </c>
      <c r="N46" s="22">
        <v>12</v>
      </c>
      <c r="O46" s="22">
        <v>0</v>
      </c>
    </row>
    <row r="47">
      <c r="A47" s="22">
        <v>31</v>
      </c>
      <c r="B47" s="23" t="s">
        <v>55</v>
      </c>
      <c r="C47" s="22">
        <v>67</v>
      </c>
      <c r="D47" s="22">
        <v>47</v>
      </c>
      <c r="E47" s="22">
        <v>20</v>
      </c>
      <c r="F47" s="22">
        <v>57</v>
      </c>
      <c r="G47" s="22">
        <v>20</v>
      </c>
      <c r="H47" s="22">
        <v>37</v>
      </c>
      <c r="I47" s="22">
        <v>52</v>
      </c>
      <c r="J47" s="22">
        <v>20</v>
      </c>
      <c r="K47" s="22">
        <v>12</v>
      </c>
      <c r="L47" s="22">
        <v>8</v>
      </c>
      <c r="M47" s="22">
        <v>32</v>
      </c>
      <c r="N47" s="22">
        <v>22</v>
      </c>
      <c r="O47" s="22">
        <v>10</v>
      </c>
    </row>
    <row r="48" s="34" customFormat="1">
      <c r="A48" s="22">
        <v>32</v>
      </c>
      <c r="B48" s="35" t="s">
        <v>56</v>
      </c>
      <c r="C48" s="36">
        <v>73</v>
      </c>
      <c r="D48" s="36">
        <v>51</v>
      </c>
      <c r="E48" s="36">
        <v>22</v>
      </c>
      <c r="F48" s="36">
        <v>73</v>
      </c>
      <c r="G48" s="36">
        <v>51</v>
      </c>
      <c r="H48" s="36">
        <v>22</v>
      </c>
      <c r="I48" s="36">
        <v>73</v>
      </c>
      <c r="J48" s="36">
        <v>51</v>
      </c>
      <c r="K48" s="36">
        <v>43</v>
      </c>
      <c r="L48" s="36">
        <v>8</v>
      </c>
      <c r="M48" s="36">
        <v>22</v>
      </c>
      <c r="N48" s="36">
        <v>17</v>
      </c>
      <c r="O48" s="36">
        <v>5</v>
      </c>
      <c r="P48" s="34"/>
    </row>
    <row r="49">
      <c r="A49" s="22">
        <v>33</v>
      </c>
      <c r="B49" s="23" t="s">
        <v>57</v>
      </c>
      <c r="C49" s="22">
        <v>14</v>
      </c>
      <c r="D49" s="22">
        <v>0</v>
      </c>
      <c r="E49" s="22">
        <v>14</v>
      </c>
      <c r="F49" s="22">
        <v>14</v>
      </c>
      <c r="G49" s="22">
        <v>0</v>
      </c>
      <c r="H49" s="22">
        <v>14</v>
      </c>
      <c r="I49" s="22">
        <v>14</v>
      </c>
      <c r="J49" s="22">
        <v>0</v>
      </c>
      <c r="K49" s="22">
        <v>0</v>
      </c>
      <c r="L49" s="22">
        <v>0</v>
      </c>
      <c r="M49" s="22">
        <v>14</v>
      </c>
      <c r="N49" s="22">
        <v>14</v>
      </c>
      <c r="O49" s="22">
        <v>0</v>
      </c>
    </row>
    <row r="50">
      <c r="A50" s="22">
        <v>34</v>
      </c>
      <c r="B50" s="32" t="s">
        <v>58</v>
      </c>
      <c r="C50" s="33">
        <f>C51+C52+C53+C54+C55+C56+C57+C58</f>
        <v>272</v>
      </c>
      <c r="D50" s="33">
        <f>D51+D52+D53+D54+D55+D56+D57+D58</f>
        <v>125</v>
      </c>
      <c r="E50" s="33">
        <f>E51+E52+E53+E54+E55+E56+E57+E58</f>
        <v>147</v>
      </c>
      <c r="F50" s="22"/>
      <c r="G50" s="22"/>
      <c r="H50" s="22"/>
      <c r="I50" s="22"/>
      <c r="J50" s="22"/>
      <c r="K50" s="22"/>
      <c r="L50" s="22"/>
      <c r="M50" s="22"/>
      <c r="N50" s="22"/>
      <c r="O50" s="22"/>
    </row>
    <row r="51">
      <c r="A51" s="22">
        <v>35</v>
      </c>
      <c r="B51" s="23" t="s">
        <v>59</v>
      </c>
      <c r="C51" s="22">
        <v>54</v>
      </c>
      <c r="D51" s="22">
        <v>37</v>
      </c>
      <c r="E51" s="22">
        <v>17</v>
      </c>
      <c r="F51" s="22">
        <v>54</v>
      </c>
      <c r="G51" s="22">
        <v>37</v>
      </c>
      <c r="H51" s="22">
        <v>17</v>
      </c>
      <c r="I51" s="22">
        <v>50</v>
      </c>
      <c r="J51" s="22">
        <v>34</v>
      </c>
      <c r="K51" s="22">
        <v>31</v>
      </c>
      <c r="L51" s="22">
        <v>3</v>
      </c>
      <c r="M51" s="22">
        <v>16</v>
      </c>
      <c r="N51" s="22">
        <v>12</v>
      </c>
      <c r="O51" s="22">
        <v>4</v>
      </c>
    </row>
    <row r="52">
      <c r="A52" s="22">
        <v>36</v>
      </c>
      <c r="B52" s="23" t="s">
        <v>60</v>
      </c>
      <c r="C52" s="22">
        <v>50</v>
      </c>
      <c r="D52" s="22">
        <v>25</v>
      </c>
      <c r="E52" s="22">
        <v>25</v>
      </c>
      <c r="F52" s="22">
        <v>51</v>
      </c>
      <c r="G52" s="22">
        <v>26</v>
      </c>
      <c r="H52" s="22">
        <v>25</v>
      </c>
      <c r="I52" s="22">
        <v>50</v>
      </c>
      <c r="J52" s="22">
        <v>26</v>
      </c>
      <c r="K52" s="22">
        <v>18</v>
      </c>
      <c r="L52" s="22">
        <v>8</v>
      </c>
      <c r="M52" s="22">
        <v>24</v>
      </c>
      <c r="N52" s="22">
        <v>18</v>
      </c>
      <c r="O52" s="22">
        <v>6</v>
      </c>
    </row>
    <row r="53">
      <c r="A53" s="22">
        <v>37</v>
      </c>
      <c r="B53" s="23" t="s">
        <v>61</v>
      </c>
      <c r="C53" s="22">
        <v>25</v>
      </c>
      <c r="D53" s="22">
        <v>12</v>
      </c>
      <c r="E53" s="22">
        <v>13</v>
      </c>
      <c r="F53" s="22">
        <v>25</v>
      </c>
      <c r="G53" s="22">
        <v>12</v>
      </c>
      <c r="H53" s="22">
        <v>13</v>
      </c>
      <c r="I53" s="22">
        <v>25</v>
      </c>
      <c r="J53" s="22">
        <v>12</v>
      </c>
      <c r="K53" s="22">
        <v>9</v>
      </c>
      <c r="L53" s="22">
        <v>3</v>
      </c>
      <c r="M53" s="22">
        <v>13</v>
      </c>
      <c r="N53" s="22">
        <v>11</v>
      </c>
      <c r="O53" s="22">
        <v>2</v>
      </c>
    </row>
    <row r="54">
      <c r="A54" s="22">
        <v>38</v>
      </c>
      <c r="B54" s="23" t="s">
        <v>62</v>
      </c>
      <c r="C54" s="22">
        <v>19</v>
      </c>
      <c r="D54" s="22">
        <v>2</v>
      </c>
      <c r="E54" s="22">
        <v>17</v>
      </c>
      <c r="F54" s="22">
        <v>15</v>
      </c>
      <c r="G54" s="22">
        <v>2</v>
      </c>
      <c r="H54" s="22">
        <v>13</v>
      </c>
      <c r="I54" s="22">
        <v>15</v>
      </c>
      <c r="J54" s="22">
        <v>2</v>
      </c>
      <c r="K54" s="22">
        <v>1</v>
      </c>
      <c r="L54" s="22">
        <v>1</v>
      </c>
      <c r="M54" s="22">
        <v>13</v>
      </c>
      <c r="N54" s="22">
        <v>10</v>
      </c>
      <c r="O54" s="22">
        <v>3</v>
      </c>
    </row>
    <row r="55">
      <c r="A55" s="22">
        <v>39</v>
      </c>
      <c r="B55" s="23" t="s">
        <v>63</v>
      </c>
      <c r="C55" s="22">
        <v>27</v>
      </c>
      <c r="D55" s="22">
        <v>13</v>
      </c>
      <c r="E55" s="22">
        <v>14</v>
      </c>
      <c r="F55" s="22">
        <v>27</v>
      </c>
      <c r="G55" s="22">
        <v>13</v>
      </c>
      <c r="H55" s="22">
        <v>14</v>
      </c>
      <c r="I55" s="22">
        <v>27</v>
      </c>
      <c r="J55" s="22">
        <v>13</v>
      </c>
      <c r="K55" s="22">
        <v>9</v>
      </c>
      <c r="L55" s="22">
        <v>4</v>
      </c>
      <c r="M55" s="22">
        <v>14</v>
      </c>
      <c r="N55" s="22">
        <v>10</v>
      </c>
      <c r="O55" s="22">
        <v>4</v>
      </c>
    </row>
    <row r="56">
      <c r="A56" s="22">
        <v>40</v>
      </c>
      <c r="B56" s="23" t="s">
        <v>64</v>
      </c>
      <c r="C56" s="22">
        <v>60</v>
      </c>
      <c r="D56" s="22">
        <v>29</v>
      </c>
      <c r="E56" s="22">
        <v>31</v>
      </c>
      <c r="F56" s="22">
        <v>47</v>
      </c>
      <c r="G56" s="22">
        <v>19</v>
      </c>
      <c r="H56" s="22">
        <v>28</v>
      </c>
      <c r="I56" s="22">
        <v>47</v>
      </c>
      <c r="J56" s="22">
        <v>19</v>
      </c>
      <c r="K56" s="22">
        <v>14</v>
      </c>
      <c r="L56" s="22">
        <v>5</v>
      </c>
      <c r="M56" s="22">
        <v>28</v>
      </c>
      <c r="N56" s="22">
        <v>25</v>
      </c>
      <c r="O56" s="22">
        <v>3</v>
      </c>
    </row>
    <row r="57">
      <c r="A57" s="22">
        <v>41</v>
      </c>
      <c r="B57" s="23" t="s">
        <v>65</v>
      </c>
      <c r="C57" s="22">
        <v>15</v>
      </c>
      <c r="D57" s="22">
        <v>7</v>
      </c>
      <c r="E57" s="22">
        <v>8</v>
      </c>
      <c r="F57" s="22">
        <v>15</v>
      </c>
      <c r="G57" s="22">
        <v>7</v>
      </c>
      <c r="H57" s="22">
        <v>8</v>
      </c>
      <c r="I57" s="22">
        <v>15</v>
      </c>
      <c r="J57" s="22">
        <v>7</v>
      </c>
      <c r="K57" s="22">
        <v>3</v>
      </c>
      <c r="L57" s="22">
        <v>4</v>
      </c>
      <c r="M57" s="22">
        <v>8</v>
      </c>
      <c r="N57" s="22">
        <v>7</v>
      </c>
      <c r="O57" s="22">
        <v>1</v>
      </c>
    </row>
    <row r="58" s="34" customFormat="1">
      <c r="A58" s="22">
        <v>42</v>
      </c>
      <c r="B58" s="35" t="s">
        <v>66</v>
      </c>
      <c r="C58" s="36">
        <v>22</v>
      </c>
      <c r="D58" s="36">
        <v>0</v>
      </c>
      <c r="E58" s="36">
        <v>22</v>
      </c>
      <c r="F58" s="36">
        <v>8</v>
      </c>
      <c r="G58" s="36">
        <v>0</v>
      </c>
      <c r="H58" s="36">
        <v>8</v>
      </c>
      <c r="I58" s="36">
        <v>1</v>
      </c>
      <c r="J58" s="36">
        <v>0</v>
      </c>
      <c r="K58" s="36">
        <v>0</v>
      </c>
      <c r="L58" s="36">
        <v>0</v>
      </c>
      <c r="M58" s="36">
        <v>1</v>
      </c>
      <c r="N58" s="36">
        <v>1</v>
      </c>
      <c r="O58" s="36">
        <v>0</v>
      </c>
      <c r="P58" s="34"/>
    </row>
    <row r="59">
      <c r="A59" s="22">
        <v>43</v>
      </c>
      <c r="B59" s="32" t="s">
        <v>67</v>
      </c>
      <c r="C59" s="33">
        <f>C60+C61+C62+C63+C64+C65</f>
        <v>196</v>
      </c>
      <c r="D59" s="33">
        <f>D60+D61+D62+D63+D64+D65</f>
        <v>84</v>
      </c>
      <c r="E59" s="33">
        <f>E60+E61+E62+E63+E64+E65</f>
        <v>112</v>
      </c>
      <c r="F59" s="22"/>
      <c r="G59" s="22"/>
      <c r="H59" s="22"/>
      <c r="I59" s="22"/>
      <c r="J59" s="22"/>
      <c r="K59" s="22"/>
      <c r="L59" s="22"/>
      <c r="M59" s="22"/>
      <c r="N59" s="22"/>
      <c r="O59" s="22"/>
    </row>
    <row r="60">
      <c r="A60" s="22">
        <v>44</v>
      </c>
      <c r="B60" s="23" t="s">
        <v>68</v>
      </c>
      <c r="C60" s="22">
        <v>7</v>
      </c>
      <c r="D60" s="22">
        <v>4</v>
      </c>
      <c r="E60" s="22">
        <v>3</v>
      </c>
      <c r="F60" s="22">
        <v>7</v>
      </c>
      <c r="G60" s="22">
        <v>4</v>
      </c>
      <c r="H60" s="22">
        <v>3</v>
      </c>
      <c r="I60" s="22">
        <v>3</v>
      </c>
      <c r="J60" s="22">
        <v>1</v>
      </c>
      <c r="K60" s="22">
        <v>1</v>
      </c>
      <c r="L60" s="22">
        <v>0</v>
      </c>
      <c r="M60" s="22">
        <v>2</v>
      </c>
      <c r="N60" s="22">
        <v>2</v>
      </c>
      <c r="O60" s="22">
        <v>0</v>
      </c>
    </row>
    <row r="61">
      <c r="A61" s="22">
        <v>45</v>
      </c>
      <c r="B61" s="23" t="s">
        <v>69</v>
      </c>
      <c r="C61" s="22">
        <v>72</v>
      </c>
      <c r="D61" s="22">
        <v>36</v>
      </c>
      <c r="E61" s="22">
        <v>36</v>
      </c>
      <c r="F61" s="22">
        <v>72</v>
      </c>
      <c r="G61" s="22">
        <v>36</v>
      </c>
      <c r="H61" s="22">
        <v>36</v>
      </c>
      <c r="I61" s="22">
        <v>50</v>
      </c>
      <c r="J61" s="22">
        <v>27</v>
      </c>
      <c r="K61" s="22">
        <v>22</v>
      </c>
      <c r="L61" s="22">
        <v>5</v>
      </c>
      <c r="M61" s="22">
        <v>23</v>
      </c>
      <c r="N61" s="22">
        <v>18</v>
      </c>
      <c r="O61" s="22">
        <v>5</v>
      </c>
    </row>
    <row r="62">
      <c r="A62" s="22">
        <v>46</v>
      </c>
      <c r="B62" s="23" t="s">
        <v>70</v>
      </c>
      <c r="C62" s="22">
        <v>23</v>
      </c>
      <c r="D62" s="22">
        <v>11</v>
      </c>
      <c r="E62" s="22">
        <v>12</v>
      </c>
      <c r="F62" s="22">
        <v>23</v>
      </c>
      <c r="G62" s="22">
        <v>11</v>
      </c>
      <c r="H62" s="22">
        <v>12</v>
      </c>
      <c r="I62" s="22">
        <v>19</v>
      </c>
      <c r="J62" s="22">
        <v>7</v>
      </c>
      <c r="K62" s="22">
        <v>6</v>
      </c>
      <c r="L62" s="22">
        <v>1</v>
      </c>
      <c r="M62" s="22">
        <v>12</v>
      </c>
      <c r="N62" s="22">
        <v>9</v>
      </c>
      <c r="O62" s="22">
        <v>3</v>
      </c>
    </row>
    <row r="63">
      <c r="A63" s="22">
        <v>47</v>
      </c>
      <c r="B63" s="23" t="s">
        <v>71</v>
      </c>
      <c r="C63" s="22">
        <v>23</v>
      </c>
      <c r="D63" s="22">
        <v>11</v>
      </c>
      <c r="E63" s="22">
        <v>12</v>
      </c>
      <c r="F63" s="22">
        <v>23</v>
      </c>
      <c r="G63" s="22">
        <v>11</v>
      </c>
      <c r="H63" s="22">
        <v>12</v>
      </c>
      <c r="I63" s="22">
        <v>18</v>
      </c>
      <c r="J63" s="22">
        <v>8</v>
      </c>
      <c r="K63" s="22">
        <v>5</v>
      </c>
      <c r="L63" s="22">
        <v>3</v>
      </c>
      <c r="M63" s="22">
        <v>10</v>
      </c>
      <c r="N63" s="22">
        <v>6</v>
      </c>
      <c r="O63" s="22">
        <v>4</v>
      </c>
    </row>
    <row r="64">
      <c r="A64" s="22">
        <v>48</v>
      </c>
      <c r="B64" s="23" t="s">
        <v>72</v>
      </c>
      <c r="C64" s="22">
        <v>58</v>
      </c>
      <c r="D64" s="22">
        <v>18</v>
      </c>
      <c r="E64" s="22">
        <v>40</v>
      </c>
      <c r="F64" s="22">
        <v>58</v>
      </c>
      <c r="G64" s="22">
        <v>18</v>
      </c>
      <c r="H64" s="22">
        <v>40</v>
      </c>
      <c r="I64" s="22">
        <v>51</v>
      </c>
      <c r="J64" s="22">
        <v>17</v>
      </c>
      <c r="K64" s="22">
        <v>14</v>
      </c>
      <c r="L64" s="22">
        <v>3</v>
      </c>
      <c r="M64" s="22">
        <v>34</v>
      </c>
      <c r="N64" s="22">
        <v>25</v>
      </c>
      <c r="O64" s="22">
        <v>9</v>
      </c>
    </row>
    <row r="65">
      <c r="A65" s="22">
        <v>49</v>
      </c>
      <c r="B65" s="23" t="s">
        <v>73</v>
      </c>
      <c r="C65" s="22">
        <v>13</v>
      </c>
      <c r="D65" s="22">
        <v>4</v>
      </c>
      <c r="E65" s="22">
        <v>9</v>
      </c>
      <c r="F65" s="22">
        <v>13</v>
      </c>
      <c r="G65" s="22">
        <v>4</v>
      </c>
      <c r="H65" s="22">
        <v>9</v>
      </c>
      <c r="I65" s="22">
        <v>12</v>
      </c>
      <c r="J65" s="22">
        <v>5</v>
      </c>
      <c r="K65" s="22">
        <v>5</v>
      </c>
      <c r="L65" s="22">
        <v>0</v>
      </c>
      <c r="M65" s="22">
        <v>7</v>
      </c>
      <c r="N65" s="22">
        <v>6</v>
      </c>
      <c r="O65" s="22">
        <v>1</v>
      </c>
    </row>
    <row r="66">
      <c r="A66" s="22">
        <v>50</v>
      </c>
      <c r="B66" s="32" t="s">
        <v>74</v>
      </c>
      <c r="C66" s="33">
        <f>C67+C68+C69+C70</f>
        <v>313</v>
      </c>
      <c r="D66" s="33">
        <f>D67+D68+D69+D70</f>
        <v>97</v>
      </c>
      <c r="E66" s="33">
        <f>E67+E68+E69+E70</f>
        <v>216</v>
      </c>
      <c r="F66" s="22"/>
      <c r="G66" s="22"/>
      <c r="H66" s="22"/>
      <c r="I66" s="22"/>
      <c r="J66" s="22"/>
      <c r="K66" s="22"/>
      <c r="L66" s="22"/>
      <c r="M66" s="22"/>
      <c r="N66" s="22"/>
      <c r="O66" s="22"/>
    </row>
    <row r="67">
      <c r="A67" s="22">
        <v>51</v>
      </c>
      <c r="B67" s="23" t="s">
        <v>75</v>
      </c>
      <c r="C67" s="22">
        <v>69</v>
      </c>
      <c r="D67" s="22">
        <v>16</v>
      </c>
      <c r="E67" s="22">
        <v>53</v>
      </c>
      <c r="F67" s="22">
        <v>69</v>
      </c>
      <c r="G67" s="22">
        <v>16</v>
      </c>
      <c r="H67" s="22">
        <v>53</v>
      </c>
      <c r="I67" s="22">
        <v>69</v>
      </c>
      <c r="J67" s="22">
        <v>16</v>
      </c>
      <c r="K67" s="22">
        <v>6</v>
      </c>
      <c r="L67" s="22">
        <v>10</v>
      </c>
      <c r="M67" s="22">
        <v>53</v>
      </c>
      <c r="N67" s="22">
        <v>32</v>
      </c>
      <c r="O67" s="22">
        <v>21</v>
      </c>
    </row>
    <row r="68">
      <c r="A68" s="22">
        <v>52</v>
      </c>
      <c r="B68" s="23" t="s">
        <v>76</v>
      </c>
      <c r="C68" s="22">
        <v>87</v>
      </c>
      <c r="D68" s="22">
        <v>27</v>
      </c>
      <c r="E68" s="22">
        <v>60</v>
      </c>
      <c r="F68" s="22">
        <v>86</v>
      </c>
      <c r="G68" s="22">
        <v>27</v>
      </c>
      <c r="H68" s="22">
        <v>59</v>
      </c>
      <c r="I68" s="22">
        <v>86</v>
      </c>
      <c r="J68" s="22">
        <v>27</v>
      </c>
      <c r="K68" s="22">
        <v>19</v>
      </c>
      <c r="L68" s="22">
        <v>8</v>
      </c>
      <c r="M68" s="22">
        <v>59</v>
      </c>
      <c r="N68" s="22">
        <v>45</v>
      </c>
      <c r="O68" s="22">
        <v>14</v>
      </c>
    </row>
    <row r="69">
      <c r="A69" s="22">
        <v>53</v>
      </c>
      <c r="B69" s="23" t="s">
        <v>77</v>
      </c>
      <c r="C69" s="22">
        <v>122</v>
      </c>
      <c r="D69" s="22">
        <v>37</v>
      </c>
      <c r="E69" s="22">
        <v>85</v>
      </c>
      <c r="F69" s="22">
        <v>114</v>
      </c>
      <c r="G69" s="22">
        <v>36</v>
      </c>
      <c r="H69" s="22">
        <v>78</v>
      </c>
      <c r="I69" s="22">
        <v>114</v>
      </c>
      <c r="J69" s="22">
        <v>36</v>
      </c>
      <c r="K69" s="22">
        <v>28</v>
      </c>
      <c r="L69" s="22">
        <v>8</v>
      </c>
      <c r="M69" s="22">
        <v>78</v>
      </c>
      <c r="N69" s="22">
        <v>60</v>
      </c>
      <c r="O69" s="22">
        <v>18</v>
      </c>
    </row>
    <row r="70">
      <c r="A70" s="22">
        <v>54</v>
      </c>
      <c r="B70" s="23" t="s">
        <v>78</v>
      </c>
      <c r="C70" s="22">
        <v>35</v>
      </c>
      <c r="D70" s="22">
        <v>17</v>
      </c>
      <c r="E70" s="22">
        <v>18</v>
      </c>
      <c r="F70" s="22">
        <v>35</v>
      </c>
      <c r="G70" s="22">
        <v>17</v>
      </c>
      <c r="H70" s="22">
        <v>18</v>
      </c>
      <c r="I70" s="22">
        <v>35</v>
      </c>
      <c r="J70" s="22">
        <v>17</v>
      </c>
      <c r="K70" s="22">
        <v>11</v>
      </c>
      <c r="L70" s="22">
        <v>6</v>
      </c>
      <c r="M70" s="22">
        <v>18</v>
      </c>
      <c r="N70" s="22">
        <v>14</v>
      </c>
      <c r="O70" s="22">
        <v>4</v>
      </c>
    </row>
    <row r="71">
      <c r="A71" s="22">
        <v>55</v>
      </c>
      <c r="B71" s="32" t="s">
        <v>79</v>
      </c>
      <c r="C71" s="33">
        <f>C72+C73+C74+C75+C76+C77+C78+C79+C80+C81</f>
        <v>482</v>
      </c>
      <c r="D71" s="33">
        <f>D72+D73+D74+D75+D76+D77+D78+D79+D80+D81</f>
        <v>196</v>
      </c>
      <c r="E71" s="33">
        <f>E72+E73+E74+E75+E76+E77+E78+E79+E80+E81</f>
        <v>286</v>
      </c>
      <c r="F71" s="22"/>
      <c r="G71" s="22"/>
      <c r="H71" s="22"/>
      <c r="I71" s="22"/>
      <c r="J71" s="22"/>
      <c r="K71" s="22"/>
      <c r="L71" s="22"/>
      <c r="M71" s="22"/>
      <c r="N71" s="22"/>
      <c r="O71" s="22"/>
    </row>
    <row r="72">
      <c r="A72" s="22">
        <v>56</v>
      </c>
      <c r="B72" s="23" t="s">
        <v>80</v>
      </c>
      <c r="C72" s="22">
        <v>56</v>
      </c>
      <c r="D72" s="22">
        <v>39</v>
      </c>
      <c r="E72" s="22">
        <v>17</v>
      </c>
      <c r="F72" s="22">
        <v>56</v>
      </c>
      <c r="G72" s="22">
        <v>39</v>
      </c>
      <c r="H72" s="22">
        <v>17</v>
      </c>
      <c r="I72" s="22">
        <v>49</v>
      </c>
      <c r="J72" s="22">
        <v>33</v>
      </c>
      <c r="K72" s="22">
        <v>29</v>
      </c>
      <c r="L72" s="22">
        <v>4</v>
      </c>
      <c r="M72" s="22">
        <v>16</v>
      </c>
      <c r="N72" s="22">
        <v>16</v>
      </c>
      <c r="O72" s="22">
        <v>0</v>
      </c>
    </row>
    <row r="73">
      <c r="A73" s="22">
        <v>57</v>
      </c>
      <c r="B73" s="23" t="s">
        <v>81</v>
      </c>
      <c r="C73" s="22">
        <v>9</v>
      </c>
      <c r="D73" s="22">
        <v>0</v>
      </c>
      <c r="E73" s="22">
        <v>9</v>
      </c>
      <c r="F73" s="22">
        <v>9</v>
      </c>
      <c r="G73" s="22">
        <v>0</v>
      </c>
      <c r="H73" s="22">
        <v>9</v>
      </c>
      <c r="I73" s="22">
        <v>9</v>
      </c>
      <c r="J73" s="22">
        <v>0</v>
      </c>
      <c r="K73" s="22">
        <v>0</v>
      </c>
      <c r="L73" s="22">
        <v>0</v>
      </c>
      <c r="M73" s="22">
        <v>9</v>
      </c>
      <c r="N73" s="22">
        <v>9</v>
      </c>
      <c r="O73" s="22">
        <v>0</v>
      </c>
    </row>
    <row r="74">
      <c r="A74" s="22">
        <v>58</v>
      </c>
      <c r="B74" s="23" t="s">
        <v>82</v>
      </c>
      <c r="C74" s="22">
        <v>42</v>
      </c>
      <c r="D74" s="22">
        <v>21</v>
      </c>
      <c r="E74" s="22">
        <v>21</v>
      </c>
      <c r="F74" s="22">
        <v>42</v>
      </c>
      <c r="G74" s="22">
        <v>21</v>
      </c>
      <c r="H74" s="22">
        <v>21</v>
      </c>
      <c r="I74" s="22">
        <v>39</v>
      </c>
      <c r="J74" s="22">
        <v>20</v>
      </c>
      <c r="K74" s="22">
        <v>9</v>
      </c>
      <c r="L74" s="22">
        <v>11</v>
      </c>
      <c r="M74" s="22">
        <v>19</v>
      </c>
      <c r="N74" s="22">
        <v>16</v>
      </c>
      <c r="O74" s="22">
        <v>3</v>
      </c>
    </row>
    <row r="75">
      <c r="A75" s="22">
        <v>59</v>
      </c>
      <c r="B75" s="23" t="s">
        <v>83</v>
      </c>
      <c r="C75" s="22">
        <v>38</v>
      </c>
      <c r="D75" s="22">
        <v>19</v>
      </c>
      <c r="E75" s="22">
        <v>19</v>
      </c>
      <c r="F75" s="22">
        <v>38</v>
      </c>
      <c r="G75" s="22">
        <v>19</v>
      </c>
      <c r="H75" s="22">
        <v>19</v>
      </c>
      <c r="I75" s="22">
        <v>37</v>
      </c>
      <c r="J75" s="22">
        <v>18</v>
      </c>
      <c r="K75" s="22">
        <v>10</v>
      </c>
      <c r="L75" s="22">
        <v>8</v>
      </c>
      <c r="M75" s="22">
        <v>19</v>
      </c>
      <c r="N75" s="22">
        <v>13</v>
      </c>
      <c r="O75" s="22">
        <v>6</v>
      </c>
    </row>
    <row r="76">
      <c r="A76" s="22">
        <v>60</v>
      </c>
      <c r="B76" s="23" t="s">
        <v>84</v>
      </c>
      <c r="C76" s="22">
        <v>42</v>
      </c>
      <c r="D76" s="22">
        <v>21</v>
      </c>
      <c r="E76" s="22">
        <v>21</v>
      </c>
      <c r="F76" s="22">
        <v>42</v>
      </c>
      <c r="G76" s="22">
        <v>21</v>
      </c>
      <c r="H76" s="22">
        <v>21</v>
      </c>
      <c r="I76" s="22">
        <v>40</v>
      </c>
      <c r="J76" s="22">
        <v>21</v>
      </c>
      <c r="K76" s="22">
        <v>17</v>
      </c>
      <c r="L76" s="22">
        <v>4</v>
      </c>
      <c r="M76" s="22">
        <v>19</v>
      </c>
      <c r="N76" s="22">
        <v>16</v>
      </c>
      <c r="O76" s="22">
        <v>3</v>
      </c>
    </row>
    <row r="77">
      <c r="A77" s="22">
        <v>61</v>
      </c>
      <c r="B77" s="23" t="s">
        <v>85</v>
      </c>
      <c r="C77" s="22">
        <v>40</v>
      </c>
      <c r="D77" s="22">
        <v>20</v>
      </c>
      <c r="E77" s="22">
        <v>20</v>
      </c>
      <c r="F77" s="22">
        <v>35</v>
      </c>
      <c r="G77" s="22">
        <v>15</v>
      </c>
      <c r="H77" s="22">
        <v>20</v>
      </c>
      <c r="I77" s="22">
        <v>30</v>
      </c>
      <c r="J77" s="22">
        <v>14</v>
      </c>
      <c r="K77" s="22">
        <v>10</v>
      </c>
      <c r="L77" s="22">
        <v>4</v>
      </c>
      <c r="M77" s="22">
        <v>16</v>
      </c>
      <c r="N77" s="22">
        <v>12</v>
      </c>
      <c r="O77" s="22">
        <v>4</v>
      </c>
    </row>
    <row r="78">
      <c r="A78" s="22">
        <v>62</v>
      </c>
      <c r="B78" s="23" t="s">
        <v>86</v>
      </c>
      <c r="C78" s="22">
        <v>25</v>
      </c>
      <c r="D78" s="22">
        <v>5</v>
      </c>
      <c r="E78" s="22">
        <v>20</v>
      </c>
      <c r="F78" s="22">
        <v>14</v>
      </c>
      <c r="G78" s="22">
        <v>4</v>
      </c>
      <c r="H78" s="22">
        <v>10</v>
      </c>
      <c r="I78" s="22">
        <v>14</v>
      </c>
      <c r="J78" s="22">
        <v>4</v>
      </c>
      <c r="K78" s="22">
        <v>4</v>
      </c>
      <c r="L78" s="22">
        <v>0</v>
      </c>
      <c r="M78" s="22">
        <v>10</v>
      </c>
      <c r="N78" s="22">
        <v>9</v>
      </c>
      <c r="O78" s="22">
        <v>1</v>
      </c>
    </row>
    <row r="79">
      <c r="A79" s="22">
        <v>63</v>
      </c>
      <c r="B79" s="23" t="s">
        <v>87</v>
      </c>
      <c r="C79" s="22">
        <v>36</v>
      </c>
      <c r="D79" s="22">
        <v>11</v>
      </c>
      <c r="E79" s="22">
        <v>25</v>
      </c>
      <c r="F79" s="22">
        <v>35</v>
      </c>
      <c r="G79" s="22">
        <v>11</v>
      </c>
      <c r="H79" s="22">
        <v>24</v>
      </c>
      <c r="I79" s="22">
        <v>35</v>
      </c>
      <c r="J79" s="22">
        <v>11</v>
      </c>
      <c r="K79" s="22">
        <v>7</v>
      </c>
      <c r="L79" s="22">
        <v>4</v>
      </c>
      <c r="M79" s="22">
        <v>24</v>
      </c>
      <c r="N79" s="22">
        <v>19</v>
      </c>
      <c r="O79" s="22">
        <v>5</v>
      </c>
    </row>
    <row r="80">
      <c r="A80" s="22">
        <v>64</v>
      </c>
      <c r="B80" s="23" t="s">
        <v>88</v>
      </c>
      <c r="C80" s="22">
        <v>102</v>
      </c>
      <c r="D80" s="22">
        <v>32</v>
      </c>
      <c r="E80" s="22">
        <v>70</v>
      </c>
      <c r="F80" s="22">
        <v>102</v>
      </c>
      <c r="G80" s="22">
        <v>32</v>
      </c>
      <c r="H80" s="22">
        <v>70</v>
      </c>
      <c r="I80" s="22">
        <v>77</v>
      </c>
      <c r="J80" s="22">
        <v>27</v>
      </c>
      <c r="K80" s="22">
        <v>17</v>
      </c>
      <c r="L80" s="22">
        <v>10</v>
      </c>
      <c r="M80" s="22">
        <v>50</v>
      </c>
      <c r="N80" s="22">
        <v>32</v>
      </c>
      <c r="O80" s="22">
        <v>18</v>
      </c>
    </row>
    <row r="81">
      <c r="A81" s="22">
        <v>65</v>
      </c>
      <c r="B81" s="23" t="s">
        <v>89</v>
      </c>
      <c r="C81" s="22">
        <v>92</v>
      </c>
      <c r="D81" s="22">
        <v>28</v>
      </c>
      <c r="E81" s="22">
        <v>64</v>
      </c>
      <c r="F81" s="22">
        <v>75</v>
      </c>
      <c r="G81" s="22">
        <v>17</v>
      </c>
      <c r="H81" s="22">
        <v>58</v>
      </c>
      <c r="I81" s="22">
        <v>75</v>
      </c>
      <c r="J81" s="22">
        <v>17</v>
      </c>
      <c r="K81" s="22">
        <v>10</v>
      </c>
      <c r="L81" s="22">
        <v>7</v>
      </c>
      <c r="M81" s="22">
        <v>58</v>
      </c>
      <c r="N81" s="22">
        <v>40</v>
      </c>
      <c r="O81" s="22">
        <v>18</v>
      </c>
    </row>
    <row r="82">
      <c r="A82" s="22">
        <v>66</v>
      </c>
      <c r="B82" s="32" t="s">
        <v>90</v>
      </c>
      <c r="C82" s="33">
        <f>C83+C84+C85+C86+C87+C88+C89</f>
        <v>145</v>
      </c>
      <c r="D82" s="33">
        <f>D83+D84+D85+D86+D87+D88+D89</f>
        <v>47</v>
      </c>
      <c r="E82" s="33">
        <f>E83+E84+E85+E86+E87+E88+E89</f>
        <v>98</v>
      </c>
      <c r="F82" s="22"/>
      <c r="G82" s="22"/>
      <c r="H82" s="22"/>
      <c r="I82" s="22"/>
      <c r="J82" s="22"/>
      <c r="K82" s="22"/>
      <c r="L82" s="22"/>
      <c r="M82" s="22"/>
      <c r="N82" s="22"/>
      <c r="O82" s="22"/>
    </row>
    <row r="83">
      <c r="A83" s="22">
        <v>67</v>
      </c>
      <c r="B83" s="23" t="s">
        <v>91</v>
      </c>
      <c r="C83" s="22">
        <v>28</v>
      </c>
      <c r="D83" s="22">
        <v>19</v>
      </c>
      <c r="E83" s="22">
        <v>9</v>
      </c>
      <c r="F83" s="22">
        <v>28</v>
      </c>
      <c r="G83" s="22">
        <v>19</v>
      </c>
      <c r="H83" s="22">
        <v>9</v>
      </c>
      <c r="I83" s="22">
        <v>21</v>
      </c>
      <c r="J83" s="22">
        <v>16</v>
      </c>
      <c r="K83" s="22">
        <v>12</v>
      </c>
      <c r="L83" s="22">
        <v>4</v>
      </c>
      <c r="M83" s="22">
        <v>5</v>
      </c>
      <c r="N83" s="22">
        <v>5</v>
      </c>
      <c r="O83" s="22">
        <v>0</v>
      </c>
    </row>
    <row r="84">
      <c r="A84" s="22">
        <v>68</v>
      </c>
      <c r="B84" s="23" t="s">
        <v>92</v>
      </c>
      <c r="C84" s="22">
        <v>8</v>
      </c>
      <c r="D84" s="22">
        <v>3</v>
      </c>
      <c r="E84" s="22">
        <v>5</v>
      </c>
      <c r="F84" s="22">
        <v>8</v>
      </c>
      <c r="G84" s="22">
        <v>3</v>
      </c>
      <c r="H84" s="22">
        <v>5</v>
      </c>
      <c r="I84" s="22">
        <v>8</v>
      </c>
      <c r="J84" s="22">
        <v>3</v>
      </c>
      <c r="K84" s="22">
        <v>2</v>
      </c>
      <c r="L84" s="22">
        <v>1</v>
      </c>
      <c r="M84" s="22">
        <v>5</v>
      </c>
      <c r="N84" s="22">
        <v>4</v>
      </c>
      <c r="O84" s="22">
        <v>1</v>
      </c>
    </row>
    <row r="85">
      <c r="A85" s="22">
        <v>69</v>
      </c>
      <c r="B85" s="23" t="s">
        <v>93</v>
      </c>
      <c r="C85" s="22">
        <v>19</v>
      </c>
      <c r="D85" s="22">
        <v>6</v>
      </c>
      <c r="E85" s="22">
        <v>13</v>
      </c>
      <c r="F85" s="22">
        <v>19</v>
      </c>
      <c r="G85" s="22">
        <v>6</v>
      </c>
      <c r="H85" s="22">
        <v>13</v>
      </c>
      <c r="I85" s="22">
        <v>19</v>
      </c>
      <c r="J85" s="22">
        <v>6</v>
      </c>
      <c r="K85" s="22">
        <v>4</v>
      </c>
      <c r="L85" s="22">
        <v>2</v>
      </c>
      <c r="M85" s="22">
        <v>13</v>
      </c>
      <c r="N85" s="22">
        <v>10</v>
      </c>
      <c r="O85" s="22">
        <v>3</v>
      </c>
    </row>
    <row r="86">
      <c r="A86" s="22">
        <v>70</v>
      </c>
      <c r="B86" s="23" t="s">
        <v>94</v>
      </c>
      <c r="C86" s="22">
        <v>15</v>
      </c>
      <c r="D86" s="22">
        <v>5</v>
      </c>
      <c r="E86" s="22">
        <v>10</v>
      </c>
      <c r="F86" s="22">
        <v>15</v>
      </c>
      <c r="G86" s="22">
        <v>5</v>
      </c>
      <c r="H86" s="22">
        <v>10</v>
      </c>
      <c r="I86" s="22">
        <v>15</v>
      </c>
      <c r="J86" s="22">
        <v>5</v>
      </c>
      <c r="K86" s="22">
        <v>4</v>
      </c>
      <c r="L86" s="22">
        <v>1</v>
      </c>
      <c r="M86" s="22">
        <v>10</v>
      </c>
      <c r="N86" s="22">
        <v>8</v>
      </c>
      <c r="O86" s="22">
        <v>2</v>
      </c>
    </row>
    <row r="87">
      <c r="A87" s="22">
        <v>71</v>
      </c>
      <c r="B87" s="23" t="s">
        <v>95</v>
      </c>
      <c r="C87" s="22">
        <v>14</v>
      </c>
      <c r="D87" s="22">
        <v>2</v>
      </c>
      <c r="E87" s="22">
        <v>12</v>
      </c>
      <c r="F87" s="22">
        <v>14</v>
      </c>
      <c r="G87" s="22">
        <v>2</v>
      </c>
      <c r="H87" s="22">
        <v>12</v>
      </c>
      <c r="I87" s="22">
        <v>8</v>
      </c>
      <c r="J87" s="22">
        <v>2</v>
      </c>
      <c r="K87" s="22">
        <v>1</v>
      </c>
      <c r="L87" s="22">
        <v>1</v>
      </c>
      <c r="M87" s="22">
        <v>6</v>
      </c>
      <c r="N87" s="22">
        <v>5</v>
      </c>
      <c r="O87" s="22">
        <v>1</v>
      </c>
    </row>
    <row r="88">
      <c r="A88" s="22">
        <v>72</v>
      </c>
      <c r="B88" s="23" t="s">
        <v>96</v>
      </c>
      <c r="C88" s="22">
        <v>53</v>
      </c>
      <c r="D88" s="22">
        <v>8</v>
      </c>
      <c r="E88" s="22">
        <v>45</v>
      </c>
      <c r="F88" s="22">
        <v>53</v>
      </c>
      <c r="G88" s="22">
        <v>8</v>
      </c>
      <c r="H88" s="22">
        <v>45</v>
      </c>
      <c r="I88" s="22">
        <v>40</v>
      </c>
      <c r="J88" s="22">
        <v>7</v>
      </c>
      <c r="K88" s="22">
        <v>5</v>
      </c>
      <c r="L88" s="22">
        <v>2</v>
      </c>
      <c r="M88" s="22">
        <v>33</v>
      </c>
      <c r="N88" s="22">
        <v>28</v>
      </c>
      <c r="O88" s="22">
        <v>5</v>
      </c>
    </row>
    <row r="89">
      <c r="A89" s="22">
        <v>73</v>
      </c>
      <c r="B89" s="23" t="s">
        <v>97</v>
      </c>
      <c r="C89" s="22">
        <v>8</v>
      </c>
      <c r="D89" s="22">
        <v>4</v>
      </c>
      <c r="E89" s="22">
        <v>4</v>
      </c>
      <c r="F89" s="22">
        <v>8</v>
      </c>
      <c r="G89" s="22">
        <v>4</v>
      </c>
      <c r="H89" s="22">
        <v>4</v>
      </c>
      <c r="I89" s="22">
        <v>8</v>
      </c>
      <c r="J89" s="22">
        <v>4</v>
      </c>
      <c r="K89" s="22">
        <v>3</v>
      </c>
      <c r="L89" s="22">
        <v>1</v>
      </c>
      <c r="M89" s="22">
        <v>4</v>
      </c>
      <c r="N89" s="22">
        <v>4</v>
      </c>
      <c r="O89" s="22">
        <v>0</v>
      </c>
    </row>
    <row r="90">
      <c r="A90" s="22">
        <v>74</v>
      </c>
      <c r="B90" s="32" t="s">
        <v>98</v>
      </c>
      <c r="C90" s="33">
        <f>C91+C92+C93+C94+C95+C96+C97</f>
        <v>352</v>
      </c>
      <c r="D90" s="33">
        <f>D91+D92+D93+D94+D95+D96+D97</f>
        <v>178</v>
      </c>
      <c r="E90" s="33">
        <f>E91+E92+E93+E94+E95+E96+E97</f>
        <v>174</v>
      </c>
      <c r="F90" s="22"/>
      <c r="G90" s="22"/>
      <c r="H90" s="22"/>
      <c r="I90" s="22"/>
      <c r="J90" s="22"/>
      <c r="K90" s="22"/>
      <c r="L90" s="22"/>
      <c r="M90" s="22"/>
      <c r="N90" s="22"/>
      <c r="O90" s="22"/>
    </row>
    <row r="91">
      <c r="A91" s="22">
        <v>75</v>
      </c>
      <c r="B91" s="23" t="s">
        <v>99</v>
      </c>
      <c r="C91" s="22">
        <v>70</v>
      </c>
      <c r="D91" s="22">
        <v>49</v>
      </c>
      <c r="E91" s="22">
        <v>21</v>
      </c>
      <c r="F91" s="22">
        <v>70</v>
      </c>
      <c r="G91" s="22">
        <v>49</v>
      </c>
      <c r="H91" s="22">
        <v>21</v>
      </c>
      <c r="I91" s="22">
        <v>53</v>
      </c>
      <c r="J91" s="22">
        <v>35</v>
      </c>
      <c r="K91" s="22">
        <v>31</v>
      </c>
      <c r="L91" s="22">
        <v>4</v>
      </c>
      <c r="M91" s="22">
        <v>18</v>
      </c>
      <c r="N91" s="22">
        <v>17</v>
      </c>
      <c r="O91" s="22">
        <v>1</v>
      </c>
    </row>
    <row r="92">
      <c r="A92" s="22">
        <v>76</v>
      </c>
      <c r="B92" s="23" t="s">
        <v>100</v>
      </c>
      <c r="C92" s="22">
        <v>170</v>
      </c>
      <c r="D92" s="22">
        <v>85</v>
      </c>
      <c r="E92" s="22">
        <v>85</v>
      </c>
      <c r="F92" s="22">
        <v>170</v>
      </c>
      <c r="G92" s="22">
        <v>85</v>
      </c>
      <c r="H92" s="22">
        <v>85</v>
      </c>
      <c r="I92" s="22">
        <v>154</v>
      </c>
      <c r="J92" s="22">
        <v>75</v>
      </c>
      <c r="K92" s="22">
        <v>57</v>
      </c>
      <c r="L92" s="22">
        <v>18</v>
      </c>
      <c r="M92" s="22">
        <v>79</v>
      </c>
      <c r="N92" s="22">
        <v>65</v>
      </c>
      <c r="O92" s="22">
        <v>14</v>
      </c>
    </row>
    <row r="93">
      <c r="A93" s="22">
        <v>77</v>
      </c>
      <c r="B93" s="23" t="s">
        <v>101</v>
      </c>
      <c r="C93" s="22">
        <v>10</v>
      </c>
      <c r="D93" s="22">
        <v>5</v>
      </c>
      <c r="E93" s="22">
        <v>5</v>
      </c>
      <c r="F93" s="22">
        <v>10</v>
      </c>
      <c r="G93" s="22">
        <v>5</v>
      </c>
      <c r="H93" s="22">
        <v>5</v>
      </c>
      <c r="I93" s="22">
        <v>10</v>
      </c>
      <c r="J93" s="22">
        <v>5</v>
      </c>
      <c r="K93" s="22">
        <v>4</v>
      </c>
      <c r="L93" s="22">
        <v>1</v>
      </c>
      <c r="M93" s="22">
        <v>5</v>
      </c>
      <c r="N93" s="22">
        <v>4</v>
      </c>
      <c r="O93" s="22">
        <v>1</v>
      </c>
    </row>
    <row r="94">
      <c r="A94" s="22">
        <v>78</v>
      </c>
      <c r="B94" s="23" t="s">
        <v>102</v>
      </c>
      <c r="C94" s="22">
        <v>17</v>
      </c>
      <c r="D94" s="22">
        <v>6</v>
      </c>
      <c r="E94" s="22">
        <v>11</v>
      </c>
      <c r="F94" s="22">
        <v>17</v>
      </c>
      <c r="G94" s="22">
        <v>6</v>
      </c>
      <c r="H94" s="22">
        <v>11</v>
      </c>
      <c r="I94" s="22">
        <v>17</v>
      </c>
      <c r="J94" s="22">
        <v>6</v>
      </c>
      <c r="K94" s="22">
        <v>5</v>
      </c>
      <c r="L94" s="22">
        <v>1</v>
      </c>
      <c r="M94" s="22">
        <v>11</v>
      </c>
      <c r="N94" s="22">
        <v>9</v>
      </c>
      <c r="O94" s="22">
        <v>2</v>
      </c>
    </row>
    <row r="95">
      <c r="A95" s="22">
        <v>79</v>
      </c>
      <c r="B95" s="23" t="s">
        <v>103</v>
      </c>
      <c r="C95" s="22">
        <v>40</v>
      </c>
      <c r="D95" s="22">
        <v>20</v>
      </c>
      <c r="E95" s="22">
        <v>20</v>
      </c>
      <c r="F95" s="22">
        <v>23</v>
      </c>
      <c r="G95" s="22">
        <v>9</v>
      </c>
      <c r="H95" s="22">
        <v>14</v>
      </c>
      <c r="I95" s="22">
        <v>16</v>
      </c>
      <c r="J95" s="22">
        <v>7</v>
      </c>
      <c r="K95" s="22">
        <v>4</v>
      </c>
      <c r="L95" s="22">
        <v>3</v>
      </c>
      <c r="M95" s="22">
        <v>9</v>
      </c>
      <c r="N95" s="22">
        <v>7</v>
      </c>
      <c r="O95" s="22">
        <v>2</v>
      </c>
      <c r="P95" s="1">
        <v>2</v>
      </c>
    </row>
    <row r="96">
      <c r="A96" s="22">
        <v>80</v>
      </c>
      <c r="B96" s="23" t="s">
        <v>104</v>
      </c>
      <c r="C96" s="22">
        <v>10</v>
      </c>
      <c r="D96" s="22">
        <v>3</v>
      </c>
      <c r="E96" s="22">
        <v>7</v>
      </c>
      <c r="F96" s="22">
        <v>10</v>
      </c>
      <c r="G96" s="22">
        <v>3</v>
      </c>
      <c r="H96" s="22">
        <v>7</v>
      </c>
      <c r="I96" s="22">
        <v>10</v>
      </c>
      <c r="J96" s="22">
        <v>3</v>
      </c>
      <c r="K96" s="22">
        <v>2</v>
      </c>
      <c r="L96" s="22">
        <v>1</v>
      </c>
      <c r="M96" s="22">
        <v>7</v>
      </c>
      <c r="N96" s="22">
        <v>7</v>
      </c>
      <c r="O96" s="22">
        <v>0</v>
      </c>
    </row>
    <row r="97">
      <c r="A97" s="22">
        <v>81</v>
      </c>
      <c r="B97" s="23" t="s">
        <v>105</v>
      </c>
      <c r="C97" s="22">
        <v>35</v>
      </c>
      <c r="D97" s="22">
        <v>10</v>
      </c>
      <c r="E97" s="22">
        <v>25</v>
      </c>
      <c r="F97" s="22">
        <v>29</v>
      </c>
      <c r="G97" s="22">
        <v>7</v>
      </c>
      <c r="H97" s="22">
        <v>22</v>
      </c>
      <c r="I97" s="22">
        <v>21</v>
      </c>
      <c r="J97" s="22">
        <v>7</v>
      </c>
      <c r="K97" s="22">
        <v>6</v>
      </c>
      <c r="L97" s="22">
        <v>1</v>
      </c>
      <c r="M97" s="22">
        <v>14</v>
      </c>
      <c r="N97" s="22">
        <v>10</v>
      </c>
      <c r="O97" s="22">
        <v>4</v>
      </c>
    </row>
    <row r="98">
      <c r="A98" s="22">
        <v>82</v>
      </c>
      <c r="B98" s="32" t="s">
        <v>106</v>
      </c>
      <c r="C98" s="33">
        <f>C99+C100+C101+C102</f>
        <v>383</v>
      </c>
      <c r="D98" s="33">
        <f>D99+D100+D101+D102</f>
        <v>194</v>
      </c>
      <c r="E98" s="33">
        <f>E99+E100+E101+E102</f>
        <v>189</v>
      </c>
      <c r="F98" s="22"/>
      <c r="G98" s="22"/>
      <c r="H98" s="22"/>
      <c r="I98" s="22"/>
      <c r="J98" s="22"/>
      <c r="K98" s="22"/>
      <c r="L98" s="22"/>
      <c r="M98" s="22"/>
      <c r="N98" s="22"/>
      <c r="O98" s="22"/>
    </row>
    <row r="99">
      <c r="A99" s="22">
        <v>83</v>
      </c>
      <c r="B99" s="23" t="s">
        <v>107</v>
      </c>
      <c r="C99" s="22">
        <v>75</v>
      </c>
      <c r="D99" s="22">
        <v>52</v>
      </c>
      <c r="E99" s="22">
        <v>23</v>
      </c>
      <c r="F99" s="22">
        <v>75</v>
      </c>
      <c r="G99" s="22">
        <v>52</v>
      </c>
      <c r="H99" s="22">
        <v>23</v>
      </c>
      <c r="I99" s="22">
        <v>70</v>
      </c>
      <c r="J99" s="22">
        <v>50</v>
      </c>
      <c r="K99" s="22">
        <v>36</v>
      </c>
      <c r="L99" s="22">
        <v>14</v>
      </c>
      <c r="M99" s="22">
        <v>20</v>
      </c>
      <c r="N99" s="22">
        <v>17</v>
      </c>
      <c r="O99" s="22">
        <v>3</v>
      </c>
    </row>
    <row r="100">
      <c r="A100" s="22">
        <v>84</v>
      </c>
      <c r="B100" s="23" t="s">
        <v>108</v>
      </c>
      <c r="C100" s="22">
        <v>65</v>
      </c>
      <c r="D100" s="22">
        <v>32</v>
      </c>
      <c r="E100" s="22">
        <v>33</v>
      </c>
      <c r="F100" s="22">
        <v>65</v>
      </c>
      <c r="G100" s="22">
        <v>32</v>
      </c>
      <c r="H100" s="22">
        <v>33</v>
      </c>
      <c r="I100" s="22">
        <v>65</v>
      </c>
      <c r="J100" s="22">
        <v>32</v>
      </c>
      <c r="K100" s="22">
        <v>22</v>
      </c>
      <c r="L100" s="22">
        <v>10</v>
      </c>
      <c r="M100" s="22">
        <v>33</v>
      </c>
      <c r="N100" s="22">
        <v>28</v>
      </c>
      <c r="O100" s="22">
        <v>5</v>
      </c>
    </row>
    <row r="101">
      <c r="A101" s="22">
        <v>85</v>
      </c>
      <c r="B101" s="23" t="s">
        <v>109</v>
      </c>
      <c r="C101" s="22">
        <v>65</v>
      </c>
      <c r="D101" s="22">
        <v>32</v>
      </c>
      <c r="E101" s="22">
        <v>33</v>
      </c>
      <c r="F101" s="22">
        <v>65</v>
      </c>
      <c r="G101" s="22">
        <v>32</v>
      </c>
      <c r="H101" s="22">
        <v>33</v>
      </c>
      <c r="I101" s="22">
        <v>65</v>
      </c>
      <c r="J101" s="22">
        <v>32</v>
      </c>
      <c r="K101" s="22">
        <v>18</v>
      </c>
      <c r="L101" s="22">
        <v>14</v>
      </c>
      <c r="M101" s="22">
        <v>33</v>
      </c>
      <c r="N101" s="22">
        <v>25</v>
      </c>
      <c r="O101" s="22">
        <v>8</v>
      </c>
    </row>
    <row r="102">
      <c r="A102" s="22">
        <v>86</v>
      </c>
      <c r="B102" s="23" t="s">
        <v>110</v>
      </c>
      <c r="C102" s="22">
        <v>178</v>
      </c>
      <c r="D102" s="22">
        <v>78</v>
      </c>
      <c r="E102" s="22">
        <v>100</v>
      </c>
      <c r="F102" s="22">
        <v>86</v>
      </c>
      <c r="G102" s="22">
        <v>30</v>
      </c>
      <c r="H102" s="22">
        <v>56</v>
      </c>
      <c r="I102" s="22">
        <v>86</v>
      </c>
      <c r="J102" s="22">
        <v>30</v>
      </c>
      <c r="K102" s="22">
        <v>19</v>
      </c>
      <c r="L102" s="22">
        <v>11</v>
      </c>
      <c r="M102" s="22">
        <v>56</v>
      </c>
      <c r="N102" s="22">
        <v>38</v>
      </c>
      <c r="O102" s="22">
        <v>18</v>
      </c>
    </row>
    <row r="103">
      <c r="A103" s="22">
        <v>87</v>
      </c>
      <c r="B103" s="32" t="s">
        <v>111</v>
      </c>
      <c r="C103" s="33">
        <f>C104+C105+C106+C107</f>
        <v>262</v>
      </c>
      <c r="D103" s="33">
        <f>D104+D105+D106+D107</f>
        <v>137</v>
      </c>
      <c r="E103" s="33">
        <f>E104+E105+E106+E107</f>
        <v>125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</row>
    <row r="104">
      <c r="A104" s="22">
        <v>88</v>
      </c>
      <c r="B104" s="23" t="s">
        <v>112</v>
      </c>
      <c r="C104" s="22">
        <v>103</v>
      </c>
      <c r="D104" s="22">
        <v>72</v>
      </c>
      <c r="E104" s="22">
        <v>31</v>
      </c>
      <c r="F104" s="22">
        <v>103</v>
      </c>
      <c r="G104" s="22">
        <v>72</v>
      </c>
      <c r="H104" s="22">
        <v>31</v>
      </c>
      <c r="I104" s="22">
        <v>97</v>
      </c>
      <c r="J104" s="22">
        <v>70</v>
      </c>
      <c r="K104" s="22">
        <v>59</v>
      </c>
      <c r="L104" s="22">
        <v>11</v>
      </c>
      <c r="M104" s="22">
        <v>27</v>
      </c>
      <c r="N104" s="22">
        <v>25</v>
      </c>
      <c r="O104" s="22">
        <v>2</v>
      </c>
    </row>
    <row r="105">
      <c r="A105" s="22">
        <v>89</v>
      </c>
      <c r="B105" s="23" t="s">
        <v>113</v>
      </c>
      <c r="C105" s="22">
        <v>74</v>
      </c>
      <c r="D105" s="22">
        <v>23</v>
      </c>
      <c r="E105" s="22">
        <v>51</v>
      </c>
      <c r="F105" s="22">
        <v>65</v>
      </c>
      <c r="G105" s="22">
        <v>23</v>
      </c>
      <c r="H105" s="22">
        <v>42</v>
      </c>
      <c r="I105" s="22">
        <v>57</v>
      </c>
      <c r="J105" s="22">
        <v>22</v>
      </c>
      <c r="K105" s="22">
        <v>10</v>
      </c>
      <c r="L105" s="22">
        <v>12</v>
      </c>
      <c r="M105" s="22">
        <v>35</v>
      </c>
      <c r="N105" s="22">
        <v>22</v>
      </c>
      <c r="O105" s="22">
        <v>13</v>
      </c>
    </row>
    <row r="106">
      <c r="A106" s="22">
        <v>90</v>
      </c>
      <c r="B106" s="23" t="s">
        <v>114</v>
      </c>
      <c r="C106" s="22">
        <v>60</v>
      </c>
      <c r="D106" s="22">
        <v>30</v>
      </c>
      <c r="E106" s="22">
        <v>30</v>
      </c>
      <c r="F106" s="22">
        <v>60</v>
      </c>
      <c r="G106" s="22">
        <v>30</v>
      </c>
      <c r="H106" s="22">
        <v>30</v>
      </c>
      <c r="I106" s="22">
        <v>59</v>
      </c>
      <c r="J106" s="22">
        <v>29</v>
      </c>
      <c r="K106" s="22">
        <v>27</v>
      </c>
      <c r="L106" s="22">
        <v>2</v>
      </c>
      <c r="M106" s="22">
        <v>30</v>
      </c>
      <c r="N106" s="22">
        <v>28</v>
      </c>
      <c r="O106" s="22">
        <v>2</v>
      </c>
    </row>
    <row r="107">
      <c r="A107" s="22">
        <v>91</v>
      </c>
      <c r="B107" s="23" t="s">
        <v>115</v>
      </c>
      <c r="C107" s="22">
        <v>25</v>
      </c>
      <c r="D107" s="22">
        <v>12</v>
      </c>
      <c r="E107" s="22">
        <v>13</v>
      </c>
      <c r="F107" s="22">
        <v>22</v>
      </c>
      <c r="G107" s="22">
        <v>12</v>
      </c>
      <c r="H107" s="22">
        <v>10</v>
      </c>
      <c r="I107" s="22">
        <v>22</v>
      </c>
      <c r="J107" s="22">
        <v>12</v>
      </c>
      <c r="K107" s="22">
        <v>7</v>
      </c>
      <c r="L107" s="22">
        <v>5</v>
      </c>
      <c r="M107" s="22">
        <v>10</v>
      </c>
      <c r="N107" s="22">
        <v>7</v>
      </c>
      <c r="O107" s="22">
        <v>3</v>
      </c>
    </row>
    <row r="108">
      <c r="A108" s="22">
        <v>92</v>
      </c>
      <c r="B108" s="32" t="s">
        <v>116</v>
      </c>
      <c r="C108" s="33">
        <f>C109+C110+C111+C112+C113+C114+C115+C116</f>
        <v>326</v>
      </c>
      <c r="D108" s="33">
        <f>D109+D110+D111+D112+D113+D114+D115+D116</f>
        <v>141</v>
      </c>
      <c r="E108" s="33">
        <f>E109+E110+E111+E112+E113+E114+E115+E116</f>
        <v>185</v>
      </c>
      <c r="F108" s="22"/>
      <c r="G108" s="22"/>
      <c r="H108" s="22"/>
      <c r="I108" s="22"/>
      <c r="J108" s="22"/>
      <c r="K108" s="22"/>
      <c r="L108" s="22"/>
      <c r="M108" s="22"/>
      <c r="N108" s="22"/>
      <c r="O108" s="22"/>
    </row>
    <row r="109">
      <c r="A109" s="22">
        <v>93</v>
      </c>
      <c r="B109" s="23" t="s">
        <v>117</v>
      </c>
      <c r="C109" s="22">
        <v>108</v>
      </c>
      <c r="D109" s="22">
        <v>75</v>
      </c>
      <c r="E109" s="22">
        <v>33</v>
      </c>
      <c r="F109" s="22">
        <v>108</v>
      </c>
      <c r="G109" s="22">
        <v>75</v>
      </c>
      <c r="H109" s="22">
        <v>33</v>
      </c>
      <c r="I109" s="22">
        <v>95</v>
      </c>
      <c r="J109" s="22">
        <v>67</v>
      </c>
      <c r="K109" s="22">
        <v>56</v>
      </c>
      <c r="L109" s="22">
        <v>11</v>
      </c>
      <c r="M109" s="22">
        <v>28</v>
      </c>
      <c r="N109" s="22">
        <v>23</v>
      </c>
      <c r="O109" s="22">
        <v>5</v>
      </c>
    </row>
    <row r="110">
      <c r="A110" s="22">
        <v>94</v>
      </c>
      <c r="B110" s="23" t="s">
        <v>118</v>
      </c>
      <c r="C110" s="22">
        <v>30</v>
      </c>
      <c r="D110" s="22">
        <v>10</v>
      </c>
      <c r="E110" s="22">
        <v>20</v>
      </c>
      <c r="F110" s="22">
        <v>26</v>
      </c>
      <c r="G110" s="22">
        <v>7</v>
      </c>
      <c r="H110" s="22">
        <v>19</v>
      </c>
      <c r="I110" s="22">
        <v>15</v>
      </c>
      <c r="J110" s="22">
        <v>7</v>
      </c>
      <c r="K110" s="22">
        <v>7</v>
      </c>
      <c r="L110" s="22">
        <v>0</v>
      </c>
      <c r="M110" s="22">
        <v>8</v>
      </c>
      <c r="N110" s="22">
        <v>8</v>
      </c>
      <c r="O110" s="22">
        <v>0</v>
      </c>
    </row>
    <row r="111">
      <c r="A111" s="22">
        <v>95</v>
      </c>
      <c r="B111" s="23" t="s">
        <v>119</v>
      </c>
      <c r="C111" s="22">
        <v>26</v>
      </c>
      <c r="D111" s="22">
        <v>13</v>
      </c>
      <c r="E111" s="22">
        <v>13</v>
      </c>
      <c r="F111" s="22">
        <v>26</v>
      </c>
      <c r="G111" s="22">
        <v>13</v>
      </c>
      <c r="H111" s="22">
        <v>13</v>
      </c>
      <c r="I111" s="22">
        <v>25</v>
      </c>
      <c r="J111" s="22">
        <v>13</v>
      </c>
      <c r="K111" s="22">
        <v>12</v>
      </c>
      <c r="L111" s="22">
        <v>1</v>
      </c>
      <c r="M111" s="22">
        <v>12</v>
      </c>
      <c r="N111" s="22">
        <v>11</v>
      </c>
      <c r="O111" s="22">
        <v>1</v>
      </c>
    </row>
    <row r="112">
      <c r="A112" s="22">
        <v>96</v>
      </c>
      <c r="B112" s="23" t="s">
        <v>120</v>
      </c>
      <c r="C112" s="22">
        <v>47</v>
      </c>
      <c r="D112" s="22">
        <v>23</v>
      </c>
      <c r="E112" s="22">
        <v>24</v>
      </c>
      <c r="F112" s="22">
        <v>47</v>
      </c>
      <c r="G112" s="22">
        <v>23</v>
      </c>
      <c r="H112" s="22">
        <v>24</v>
      </c>
      <c r="I112" s="22">
        <v>47</v>
      </c>
      <c r="J112" s="22">
        <v>23</v>
      </c>
      <c r="K112" s="22">
        <v>20</v>
      </c>
      <c r="L112" s="22">
        <v>3</v>
      </c>
      <c r="M112" s="22">
        <v>24</v>
      </c>
      <c r="N112" s="22">
        <v>21</v>
      </c>
      <c r="O112" s="22">
        <v>3</v>
      </c>
    </row>
    <row r="113">
      <c r="A113" s="22">
        <v>97</v>
      </c>
      <c r="B113" s="23" t="s">
        <v>121</v>
      </c>
      <c r="C113" s="22">
        <v>45</v>
      </c>
      <c r="D113" s="22">
        <v>20</v>
      </c>
      <c r="E113" s="22">
        <v>25</v>
      </c>
      <c r="F113" s="22">
        <v>28</v>
      </c>
      <c r="G113" s="22">
        <v>5</v>
      </c>
      <c r="H113" s="22">
        <v>23</v>
      </c>
      <c r="I113" s="22">
        <v>28</v>
      </c>
      <c r="J113" s="22">
        <v>5</v>
      </c>
      <c r="K113" s="22">
        <v>2</v>
      </c>
      <c r="L113" s="22">
        <v>3</v>
      </c>
      <c r="M113" s="22">
        <v>23</v>
      </c>
      <c r="N113" s="22">
        <v>15</v>
      </c>
      <c r="O113" s="22">
        <v>8</v>
      </c>
    </row>
    <row r="114" s="34" customFormat="1">
      <c r="A114" s="22">
        <v>98</v>
      </c>
      <c r="B114" s="35" t="s">
        <v>122</v>
      </c>
      <c r="C114" s="36">
        <v>40</v>
      </c>
      <c r="D114" s="36">
        <v>0</v>
      </c>
      <c r="E114" s="36">
        <v>40</v>
      </c>
      <c r="F114" s="36">
        <v>38</v>
      </c>
      <c r="G114" s="36">
        <v>0</v>
      </c>
      <c r="H114" s="36">
        <v>38</v>
      </c>
      <c r="I114" s="36">
        <v>32</v>
      </c>
      <c r="J114" s="36">
        <v>0</v>
      </c>
      <c r="K114" s="36">
        <v>0</v>
      </c>
      <c r="L114" s="36">
        <v>0</v>
      </c>
      <c r="M114" s="36">
        <v>32</v>
      </c>
      <c r="N114" s="36">
        <v>30</v>
      </c>
      <c r="O114" s="36">
        <v>2</v>
      </c>
      <c r="P114" s="34"/>
    </row>
    <row r="115" s="34" customFormat="1">
      <c r="A115" s="22">
        <v>99</v>
      </c>
      <c r="B115" s="35" t="s">
        <v>123</v>
      </c>
      <c r="C115" s="36">
        <v>10</v>
      </c>
      <c r="D115" s="36">
        <v>0</v>
      </c>
      <c r="E115" s="36">
        <v>10</v>
      </c>
      <c r="F115" s="36">
        <v>10</v>
      </c>
      <c r="G115" s="36">
        <v>0</v>
      </c>
      <c r="H115" s="36">
        <v>10</v>
      </c>
      <c r="I115" s="36">
        <v>10</v>
      </c>
      <c r="J115" s="36">
        <v>0</v>
      </c>
      <c r="K115" s="36">
        <v>0</v>
      </c>
      <c r="L115" s="36">
        <v>0</v>
      </c>
      <c r="M115" s="36">
        <v>10</v>
      </c>
      <c r="N115" s="36">
        <v>9</v>
      </c>
      <c r="O115" s="36">
        <v>1</v>
      </c>
      <c r="P115" s="34"/>
    </row>
    <row r="116" s="34" customFormat="1">
      <c r="A116" s="22">
        <v>100</v>
      </c>
      <c r="B116" s="35" t="s">
        <v>124</v>
      </c>
      <c r="C116" s="36">
        <v>20</v>
      </c>
      <c r="D116" s="36">
        <v>0</v>
      </c>
      <c r="E116" s="36">
        <v>20</v>
      </c>
      <c r="F116" s="36">
        <v>20</v>
      </c>
      <c r="G116" s="36">
        <v>0</v>
      </c>
      <c r="H116" s="36">
        <v>20</v>
      </c>
      <c r="I116" s="36">
        <v>16</v>
      </c>
      <c r="J116" s="36">
        <v>0</v>
      </c>
      <c r="K116" s="36">
        <v>0</v>
      </c>
      <c r="L116" s="36">
        <v>0</v>
      </c>
      <c r="M116" s="36">
        <v>16</v>
      </c>
      <c r="N116" s="36">
        <v>15</v>
      </c>
      <c r="O116" s="36">
        <v>1</v>
      </c>
      <c r="P116" s="34"/>
    </row>
    <row r="117">
      <c r="A117" s="22">
        <v>101</v>
      </c>
      <c r="B117" s="32" t="s">
        <v>125</v>
      </c>
      <c r="C117" s="33">
        <f>C118</f>
        <v>91</v>
      </c>
      <c r="D117" s="33">
        <f>D118</f>
        <v>45</v>
      </c>
      <c r="E117" s="33">
        <f>E118</f>
        <v>46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</row>
    <row r="118">
      <c r="A118" s="22">
        <v>102</v>
      </c>
      <c r="B118" s="23" t="s">
        <v>126</v>
      </c>
      <c r="C118" s="22">
        <v>91</v>
      </c>
      <c r="D118" s="22">
        <v>45</v>
      </c>
      <c r="E118" s="22">
        <v>46</v>
      </c>
      <c r="F118" s="22">
        <v>91</v>
      </c>
      <c r="G118" s="22">
        <v>45</v>
      </c>
      <c r="H118" s="22">
        <v>46</v>
      </c>
      <c r="I118" s="22">
        <v>86</v>
      </c>
      <c r="J118" s="22">
        <v>42</v>
      </c>
      <c r="K118" s="22">
        <v>30</v>
      </c>
      <c r="L118" s="22">
        <v>12</v>
      </c>
      <c r="M118" s="22">
        <v>44</v>
      </c>
      <c r="N118" s="22">
        <v>33</v>
      </c>
      <c r="O118" s="22">
        <v>11</v>
      </c>
    </row>
    <row r="119">
      <c r="A119" s="22">
        <v>103</v>
      </c>
      <c r="B119" s="32" t="s">
        <v>127</v>
      </c>
      <c r="C119" s="33">
        <f>C120+C121+C122+C123</f>
        <v>51</v>
      </c>
      <c r="D119" s="33">
        <f>D120+D121+D122+D123</f>
        <v>27</v>
      </c>
      <c r="E119" s="33">
        <f>E120+E121+E122+E123</f>
        <v>24</v>
      </c>
      <c r="F119" s="22"/>
      <c r="G119" s="22"/>
      <c r="H119" s="22"/>
      <c r="I119" s="22"/>
      <c r="J119" s="22"/>
      <c r="K119" s="22"/>
      <c r="L119" s="22"/>
      <c r="M119" s="22"/>
      <c r="N119" s="22"/>
      <c r="O119" s="22"/>
    </row>
    <row r="120">
      <c r="A120" s="22">
        <v>104</v>
      </c>
      <c r="B120" s="23" t="s">
        <v>128</v>
      </c>
      <c r="C120" s="22">
        <v>30</v>
      </c>
      <c r="D120" s="22">
        <v>21</v>
      </c>
      <c r="E120" s="22">
        <v>9</v>
      </c>
      <c r="F120" s="22">
        <v>30</v>
      </c>
      <c r="G120" s="22">
        <v>21</v>
      </c>
      <c r="H120" s="22">
        <v>9</v>
      </c>
      <c r="I120" s="22">
        <v>30</v>
      </c>
      <c r="J120" s="22">
        <v>21</v>
      </c>
      <c r="K120" s="22">
        <v>20</v>
      </c>
      <c r="L120" s="22">
        <v>1</v>
      </c>
      <c r="M120" s="22">
        <v>9</v>
      </c>
      <c r="N120" s="22">
        <v>9</v>
      </c>
      <c r="O120" s="22">
        <v>0</v>
      </c>
    </row>
    <row r="121">
      <c r="A121" s="22">
        <v>105</v>
      </c>
      <c r="B121" s="23" t="s">
        <v>129</v>
      </c>
      <c r="C121" s="22">
        <v>11</v>
      </c>
      <c r="D121" s="22">
        <v>5</v>
      </c>
      <c r="E121" s="22">
        <v>6</v>
      </c>
      <c r="F121" s="22">
        <v>5</v>
      </c>
      <c r="G121" s="22">
        <v>1</v>
      </c>
      <c r="H121" s="22">
        <v>4</v>
      </c>
      <c r="I121" s="22">
        <v>5</v>
      </c>
      <c r="J121" s="22">
        <v>1</v>
      </c>
      <c r="K121" s="22">
        <v>1</v>
      </c>
      <c r="L121" s="22">
        <v>0</v>
      </c>
      <c r="M121" s="22">
        <v>4</v>
      </c>
      <c r="N121" s="22">
        <v>3</v>
      </c>
      <c r="O121" s="22">
        <v>1</v>
      </c>
    </row>
    <row r="122" s="34" customFormat="1">
      <c r="A122" s="22">
        <v>106</v>
      </c>
      <c r="B122" s="35" t="s">
        <v>130</v>
      </c>
      <c r="C122" s="36">
        <v>5</v>
      </c>
      <c r="D122" s="36">
        <v>0</v>
      </c>
      <c r="E122" s="36">
        <v>5</v>
      </c>
      <c r="F122" s="36">
        <v>1</v>
      </c>
      <c r="G122" s="36">
        <v>0</v>
      </c>
      <c r="H122" s="36">
        <v>1</v>
      </c>
      <c r="I122" s="36">
        <v>1</v>
      </c>
      <c r="J122" s="36">
        <v>0</v>
      </c>
      <c r="K122" s="36">
        <v>0</v>
      </c>
      <c r="L122" s="36">
        <v>0</v>
      </c>
      <c r="M122" s="36">
        <v>1</v>
      </c>
      <c r="N122" s="36">
        <v>1</v>
      </c>
      <c r="O122" s="36">
        <v>0</v>
      </c>
      <c r="P122" s="34"/>
    </row>
    <row r="123">
      <c r="A123" s="22">
        <v>107</v>
      </c>
      <c r="B123" s="23" t="s">
        <v>131</v>
      </c>
      <c r="C123" s="22">
        <v>5</v>
      </c>
      <c r="D123" s="22">
        <v>1</v>
      </c>
      <c r="E123" s="22">
        <v>4</v>
      </c>
      <c r="F123" s="22">
        <v>4</v>
      </c>
      <c r="G123" s="22">
        <v>1</v>
      </c>
      <c r="H123" s="22">
        <v>3</v>
      </c>
      <c r="I123" s="22">
        <v>4</v>
      </c>
      <c r="J123" s="22">
        <v>1</v>
      </c>
      <c r="K123" s="22">
        <v>1</v>
      </c>
      <c r="L123" s="22">
        <v>0</v>
      </c>
      <c r="M123" s="22">
        <v>3</v>
      </c>
      <c r="N123" s="22">
        <v>0</v>
      </c>
      <c r="O123" s="22">
        <v>3</v>
      </c>
    </row>
    <row r="124" ht="17.25" customHeight="1">
      <c r="A124" s="22">
        <v>108</v>
      </c>
      <c r="B124" s="32" t="s">
        <v>132</v>
      </c>
      <c r="C124" s="33">
        <f>C125+C126+C127+C128+C129</f>
        <v>39</v>
      </c>
      <c r="D124" s="33">
        <f>D125+D126+D127+D128+D129</f>
        <v>17</v>
      </c>
      <c r="E124" s="33">
        <f>E125+E126+E127+E128+E129</f>
        <v>22</v>
      </c>
      <c r="F124" s="22"/>
      <c r="G124" s="22"/>
      <c r="H124" s="22"/>
      <c r="I124" s="22"/>
      <c r="J124" s="22"/>
      <c r="K124" s="22"/>
      <c r="L124" s="22"/>
      <c r="M124" s="22"/>
      <c r="N124" s="22"/>
      <c r="O124" s="22"/>
    </row>
    <row r="125">
      <c r="A125" s="22">
        <v>109</v>
      </c>
      <c r="B125" s="23" t="s">
        <v>133</v>
      </c>
      <c r="C125" s="22">
        <v>12</v>
      </c>
      <c r="D125" s="22">
        <v>8</v>
      </c>
      <c r="E125" s="22">
        <v>4</v>
      </c>
      <c r="F125" s="22">
        <v>12</v>
      </c>
      <c r="G125" s="22">
        <v>8</v>
      </c>
      <c r="H125" s="22">
        <v>4</v>
      </c>
      <c r="I125" s="22">
        <v>7</v>
      </c>
      <c r="J125" s="22">
        <v>5</v>
      </c>
      <c r="K125" s="22">
        <v>3</v>
      </c>
      <c r="L125" s="22">
        <v>2</v>
      </c>
      <c r="M125" s="22">
        <v>2</v>
      </c>
      <c r="N125" s="22">
        <v>1</v>
      </c>
      <c r="O125" s="22">
        <v>1</v>
      </c>
    </row>
    <row r="126">
      <c r="A126" s="22">
        <v>110</v>
      </c>
      <c r="B126" s="23" t="s">
        <v>134</v>
      </c>
      <c r="C126" s="22">
        <v>6</v>
      </c>
      <c r="D126" s="22">
        <v>3</v>
      </c>
      <c r="E126" s="22">
        <v>3</v>
      </c>
      <c r="F126" s="22">
        <v>6</v>
      </c>
      <c r="G126" s="22">
        <v>3</v>
      </c>
      <c r="H126" s="22">
        <v>3</v>
      </c>
      <c r="I126" s="22">
        <v>6</v>
      </c>
      <c r="J126" s="22">
        <v>3</v>
      </c>
      <c r="K126" s="22">
        <v>2</v>
      </c>
      <c r="L126" s="22">
        <v>1</v>
      </c>
      <c r="M126" s="22">
        <v>3</v>
      </c>
      <c r="N126" s="22">
        <v>3</v>
      </c>
      <c r="O126" s="22">
        <v>0</v>
      </c>
    </row>
    <row r="127" s="34" customFormat="1">
      <c r="A127" s="22">
        <v>111</v>
      </c>
      <c r="B127" s="35" t="s">
        <v>135</v>
      </c>
      <c r="C127" s="36">
        <v>1</v>
      </c>
      <c r="D127" s="36">
        <v>0</v>
      </c>
      <c r="E127" s="36">
        <v>1</v>
      </c>
      <c r="F127" s="36">
        <v>1</v>
      </c>
      <c r="G127" s="36">
        <v>0</v>
      </c>
      <c r="H127" s="36">
        <v>1</v>
      </c>
      <c r="I127" s="36">
        <v>1</v>
      </c>
      <c r="J127" s="36">
        <v>0</v>
      </c>
      <c r="K127" s="36">
        <v>0</v>
      </c>
      <c r="L127" s="36">
        <v>0</v>
      </c>
      <c r="M127" s="36">
        <v>1</v>
      </c>
      <c r="N127" s="36">
        <v>1</v>
      </c>
      <c r="O127" s="36">
        <v>0</v>
      </c>
      <c r="P127" s="34"/>
    </row>
    <row r="128">
      <c r="A128" s="22">
        <v>112</v>
      </c>
      <c r="B128" s="23" t="s">
        <v>136</v>
      </c>
      <c r="C128" s="22">
        <v>10</v>
      </c>
      <c r="D128" s="22">
        <v>5</v>
      </c>
      <c r="E128" s="22">
        <v>5</v>
      </c>
      <c r="F128" s="22">
        <v>5</v>
      </c>
      <c r="G128" s="22">
        <v>0</v>
      </c>
      <c r="H128" s="22">
        <v>5</v>
      </c>
      <c r="I128" s="22">
        <v>5</v>
      </c>
      <c r="J128" s="22">
        <v>0</v>
      </c>
      <c r="K128" s="22">
        <v>0</v>
      </c>
      <c r="L128" s="22">
        <v>0</v>
      </c>
      <c r="M128" s="22">
        <v>5</v>
      </c>
      <c r="N128" s="22">
        <v>5</v>
      </c>
      <c r="O128" s="22">
        <v>0</v>
      </c>
    </row>
    <row r="129">
      <c r="A129" s="22">
        <v>113</v>
      </c>
      <c r="B129" s="23" t="s">
        <v>137</v>
      </c>
      <c r="C129" s="22">
        <v>10</v>
      </c>
      <c r="D129" s="22">
        <v>1</v>
      </c>
      <c r="E129" s="22">
        <v>9</v>
      </c>
      <c r="F129" s="22">
        <v>7</v>
      </c>
      <c r="G129" s="22">
        <v>1</v>
      </c>
      <c r="H129" s="22">
        <v>6</v>
      </c>
      <c r="I129" s="22">
        <v>7</v>
      </c>
      <c r="J129" s="22">
        <v>1</v>
      </c>
      <c r="K129" s="22">
        <v>1</v>
      </c>
      <c r="L129" s="22">
        <v>0</v>
      </c>
      <c r="M129" s="22">
        <v>6</v>
      </c>
      <c r="N129" s="22">
        <v>4</v>
      </c>
      <c r="O129" s="22">
        <v>2</v>
      </c>
    </row>
    <row r="130">
      <c r="A130" s="22">
        <v>114</v>
      </c>
      <c r="B130" s="32" t="s">
        <v>138</v>
      </c>
      <c r="C130" s="33">
        <f>C131+C132+C133</f>
        <v>83</v>
      </c>
      <c r="D130" s="33">
        <f>D131+D132+D133</f>
        <v>36</v>
      </c>
      <c r="E130" s="33">
        <f>E131+E132+E133</f>
        <v>47</v>
      </c>
      <c r="F130" s="22"/>
      <c r="G130" s="22"/>
      <c r="H130" s="22"/>
      <c r="I130" s="22"/>
      <c r="J130" s="22"/>
      <c r="K130" s="22"/>
      <c r="L130" s="22"/>
      <c r="M130" s="22"/>
      <c r="N130" s="22"/>
      <c r="O130" s="22"/>
    </row>
    <row r="131">
      <c r="A131" s="22">
        <v>115</v>
      </c>
      <c r="B131" s="23" t="s">
        <v>139</v>
      </c>
      <c r="C131" s="22">
        <v>8</v>
      </c>
      <c r="D131" s="22">
        <v>5</v>
      </c>
      <c r="E131" s="22">
        <v>3</v>
      </c>
      <c r="F131" s="22">
        <v>8</v>
      </c>
      <c r="G131" s="22">
        <v>5</v>
      </c>
      <c r="H131" s="22">
        <v>3</v>
      </c>
      <c r="I131" s="22">
        <v>7</v>
      </c>
      <c r="J131" s="22">
        <v>5</v>
      </c>
      <c r="K131" s="22">
        <v>5</v>
      </c>
      <c r="L131" s="22">
        <v>0</v>
      </c>
      <c r="M131" s="22">
        <v>2</v>
      </c>
      <c r="N131" s="22">
        <v>1</v>
      </c>
      <c r="O131" s="22">
        <v>1</v>
      </c>
    </row>
    <row r="132">
      <c r="A132" s="22">
        <v>116</v>
      </c>
      <c r="B132" s="23" t="s">
        <v>140</v>
      </c>
      <c r="C132" s="22">
        <v>45</v>
      </c>
      <c r="D132" s="22">
        <v>22</v>
      </c>
      <c r="E132" s="22">
        <v>23</v>
      </c>
      <c r="F132" s="22">
        <v>45</v>
      </c>
      <c r="G132" s="22">
        <v>22</v>
      </c>
      <c r="H132" s="22">
        <v>23</v>
      </c>
      <c r="I132" s="22">
        <v>42</v>
      </c>
      <c r="J132" s="22">
        <v>20</v>
      </c>
      <c r="K132" s="22">
        <v>13</v>
      </c>
      <c r="L132" s="22">
        <v>7</v>
      </c>
      <c r="M132" s="22">
        <v>22</v>
      </c>
      <c r="N132" s="22">
        <v>16</v>
      </c>
      <c r="O132" s="22">
        <v>6</v>
      </c>
    </row>
    <row r="133">
      <c r="A133" s="22">
        <v>117</v>
      </c>
      <c r="B133" s="23" t="s">
        <v>141</v>
      </c>
      <c r="C133" s="22">
        <v>30</v>
      </c>
      <c r="D133" s="22">
        <v>9</v>
      </c>
      <c r="E133" s="22">
        <v>21</v>
      </c>
      <c r="F133" s="22">
        <v>30</v>
      </c>
      <c r="G133" s="22">
        <v>9</v>
      </c>
      <c r="H133" s="22">
        <v>21</v>
      </c>
      <c r="I133" s="22">
        <v>28</v>
      </c>
      <c r="J133" s="22">
        <v>9</v>
      </c>
      <c r="K133" s="22">
        <v>9</v>
      </c>
      <c r="L133" s="22">
        <v>0</v>
      </c>
      <c r="M133" s="22">
        <v>19</v>
      </c>
      <c r="N133" s="22">
        <v>16</v>
      </c>
      <c r="O133" s="22">
        <v>3</v>
      </c>
    </row>
    <row r="134">
      <c r="A134" s="22">
        <v>118</v>
      </c>
      <c r="B134" s="32" t="s">
        <v>142</v>
      </c>
      <c r="C134" s="33">
        <f>C135+C136+C137</f>
        <v>18</v>
      </c>
      <c r="D134" s="33">
        <f>D135+D136+D137</f>
        <v>10</v>
      </c>
      <c r="E134" s="33">
        <f>E135+E136+E137</f>
        <v>8</v>
      </c>
      <c r="F134" s="22"/>
      <c r="G134" s="22"/>
      <c r="H134" s="22"/>
      <c r="I134" s="22"/>
      <c r="J134" s="22"/>
      <c r="K134" s="22"/>
      <c r="L134" s="22"/>
      <c r="M134" s="22"/>
      <c r="N134" s="22"/>
      <c r="O134" s="22"/>
    </row>
    <row r="135">
      <c r="A135" s="22">
        <v>119</v>
      </c>
      <c r="B135" s="23" t="s">
        <v>143</v>
      </c>
      <c r="C135" s="22">
        <v>4</v>
      </c>
      <c r="D135" s="22">
        <v>3</v>
      </c>
      <c r="E135" s="22">
        <v>1</v>
      </c>
      <c r="F135" s="22">
        <v>4</v>
      </c>
      <c r="G135" s="22">
        <v>3</v>
      </c>
      <c r="H135" s="22">
        <v>1</v>
      </c>
      <c r="I135" s="22">
        <v>2</v>
      </c>
      <c r="J135" s="22">
        <v>1</v>
      </c>
      <c r="K135" s="22">
        <v>1</v>
      </c>
      <c r="L135" s="22">
        <v>0</v>
      </c>
      <c r="M135" s="22">
        <v>1</v>
      </c>
      <c r="N135" s="22">
        <v>1</v>
      </c>
      <c r="O135" s="22">
        <v>0</v>
      </c>
    </row>
    <row r="136">
      <c r="A136" s="22">
        <v>120</v>
      </c>
      <c r="B136" s="23" t="s">
        <v>144</v>
      </c>
      <c r="C136" s="22">
        <v>8</v>
      </c>
      <c r="D136" s="22">
        <v>4</v>
      </c>
      <c r="E136" s="22">
        <v>4</v>
      </c>
      <c r="F136" s="22">
        <v>8</v>
      </c>
      <c r="G136" s="22">
        <v>4</v>
      </c>
      <c r="H136" s="22">
        <v>4</v>
      </c>
      <c r="I136" s="22">
        <v>8</v>
      </c>
      <c r="J136" s="22">
        <v>4</v>
      </c>
      <c r="K136" s="22">
        <v>3</v>
      </c>
      <c r="L136" s="22">
        <v>1</v>
      </c>
      <c r="M136" s="22">
        <v>4</v>
      </c>
      <c r="N136" s="22">
        <v>4</v>
      </c>
      <c r="O136" s="22">
        <v>0</v>
      </c>
    </row>
    <row r="137">
      <c r="A137" s="22">
        <v>121</v>
      </c>
      <c r="B137" s="23" t="s">
        <v>145</v>
      </c>
      <c r="C137" s="22">
        <v>6</v>
      </c>
      <c r="D137" s="22">
        <v>3</v>
      </c>
      <c r="E137" s="22">
        <v>3</v>
      </c>
      <c r="F137" s="22">
        <v>6</v>
      </c>
      <c r="G137" s="22">
        <v>3</v>
      </c>
      <c r="H137" s="22">
        <v>3</v>
      </c>
      <c r="I137" s="22">
        <v>6</v>
      </c>
      <c r="J137" s="22">
        <v>3</v>
      </c>
      <c r="K137" s="22">
        <v>3</v>
      </c>
      <c r="L137" s="22">
        <v>0</v>
      </c>
      <c r="M137" s="22">
        <v>3</v>
      </c>
      <c r="N137" s="22">
        <v>3</v>
      </c>
      <c r="O137" s="22">
        <v>0</v>
      </c>
    </row>
    <row r="138" ht="15.75" customHeight="1">
      <c r="A138" s="22">
        <v>122</v>
      </c>
      <c r="B138" s="32" t="s">
        <v>146</v>
      </c>
      <c r="C138" s="33">
        <f>C139+C140+C141+C142+C143+C144+C145</f>
        <v>262</v>
      </c>
      <c r="D138" s="33">
        <f>D139+D140+D141+D142+D143+D144+D145</f>
        <v>131</v>
      </c>
      <c r="E138" s="33">
        <f>E139+E140+E141+E142+E143+E144+E145</f>
        <v>131</v>
      </c>
      <c r="F138" s="22"/>
      <c r="G138" s="22"/>
      <c r="H138" s="22"/>
      <c r="I138" s="22"/>
      <c r="J138" s="22"/>
      <c r="K138" s="22"/>
      <c r="L138" s="22"/>
      <c r="M138" s="22"/>
      <c r="N138" s="22"/>
      <c r="O138" s="22"/>
    </row>
    <row r="139">
      <c r="A139" s="22">
        <v>123</v>
      </c>
      <c r="B139" s="23" t="s">
        <v>147</v>
      </c>
      <c r="C139" s="22">
        <v>24</v>
      </c>
      <c r="D139" s="22">
        <v>16</v>
      </c>
      <c r="E139" s="22">
        <v>8</v>
      </c>
      <c r="F139" s="22">
        <v>24</v>
      </c>
      <c r="G139" s="22">
        <v>16</v>
      </c>
      <c r="H139" s="22">
        <v>8</v>
      </c>
      <c r="I139" s="22">
        <v>21</v>
      </c>
      <c r="J139" s="22">
        <v>13</v>
      </c>
      <c r="K139" s="22">
        <v>13</v>
      </c>
      <c r="L139" s="22">
        <v>0</v>
      </c>
      <c r="M139" s="22">
        <v>8</v>
      </c>
      <c r="N139" s="22">
        <v>5</v>
      </c>
      <c r="O139" s="22">
        <v>3</v>
      </c>
    </row>
    <row r="140">
      <c r="A140" s="22">
        <v>124</v>
      </c>
      <c r="B140" s="23" t="s">
        <v>148</v>
      </c>
      <c r="C140" s="22">
        <v>155</v>
      </c>
      <c r="D140" s="22">
        <v>77</v>
      </c>
      <c r="E140" s="22">
        <v>78</v>
      </c>
      <c r="F140" s="22">
        <v>155</v>
      </c>
      <c r="G140" s="22">
        <v>75</v>
      </c>
      <c r="H140" s="22">
        <v>80</v>
      </c>
      <c r="I140" s="22">
        <v>146</v>
      </c>
      <c r="J140" s="22">
        <v>71</v>
      </c>
      <c r="K140" s="22">
        <v>51</v>
      </c>
      <c r="L140" s="22">
        <v>20</v>
      </c>
      <c r="M140" s="22">
        <v>75</v>
      </c>
      <c r="N140" s="22">
        <v>63</v>
      </c>
      <c r="O140" s="22">
        <v>12</v>
      </c>
    </row>
    <row r="141">
      <c r="A141" s="22">
        <v>125</v>
      </c>
      <c r="B141" s="23" t="s">
        <v>149</v>
      </c>
      <c r="C141" s="22">
        <v>10</v>
      </c>
      <c r="D141" s="22">
        <v>7</v>
      </c>
      <c r="E141" s="22">
        <v>3</v>
      </c>
      <c r="F141" s="22">
        <v>1</v>
      </c>
      <c r="G141" s="22">
        <v>1</v>
      </c>
      <c r="H141" s="22">
        <v>0</v>
      </c>
      <c r="I141" s="22">
        <v>0</v>
      </c>
      <c r="J141" s="22">
        <v>0</v>
      </c>
      <c r="K141" s="22">
        <v>0</v>
      </c>
      <c r="L141" s="22">
        <v>0</v>
      </c>
      <c r="M141" s="22">
        <v>0</v>
      </c>
      <c r="N141" s="22">
        <v>0</v>
      </c>
      <c r="O141" s="22">
        <v>0</v>
      </c>
    </row>
    <row r="142">
      <c r="A142" s="22">
        <v>126</v>
      </c>
      <c r="B142" s="23" t="s">
        <v>150</v>
      </c>
      <c r="C142" s="22">
        <v>20</v>
      </c>
      <c r="D142" s="22">
        <v>8</v>
      </c>
      <c r="E142" s="22">
        <v>12</v>
      </c>
      <c r="F142" s="22">
        <v>20</v>
      </c>
      <c r="G142" s="22">
        <v>8</v>
      </c>
      <c r="H142" s="22">
        <v>12</v>
      </c>
      <c r="I142" s="22">
        <v>20</v>
      </c>
      <c r="J142" s="22">
        <v>8</v>
      </c>
      <c r="K142" s="22">
        <v>4</v>
      </c>
      <c r="L142" s="22">
        <v>4</v>
      </c>
      <c r="M142" s="22">
        <v>12</v>
      </c>
      <c r="N142" s="22">
        <v>7</v>
      </c>
      <c r="O142" s="22">
        <v>5</v>
      </c>
    </row>
    <row r="143">
      <c r="A143" s="22">
        <v>127</v>
      </c>
      <c r="B143" s="23" t="s">
        <v>151</v>
      </c>
      <c r="C143" s="22">
        <v>37</v>
      </c>
      <c r="D143" s="22">
        <v>12</v>
      </c>
      <c r="E143" s="22">
        <v>25</v>
      </c>
      <c r="F143" s="22">
        <v>37</v>
      </c>
      <c r="G143" s="22">
        <v>12</v>
      </c>
      <c r="H143" s="22">
        <v>25</v>
      </c>
      <c r="I143" s="22">
        <v>37</v>
      </c>
      <c r="J143" s="22">
        <v>12</v>
      </c>
      <c r="K143" s="22">
        <v>7</v>
      </c>
      <c r="L143" s="22">
        <v>5</v>
      </c>
      <c r="M143" s="22">
        <v>25</v>
      </c>
      <c r="N143" s="22">
        <v>20</v>
      </c>
      <c r="O143" s="22">
        <v>5</v>
      </c>
    </row>
    <row r="144">
      <c r="A144" s="22">
        <v>128</v>
      </c>
      <c r="B144" s="23" t="s">
        <v>152</v>
      </c>
      <c r="C144" s="22">
        <v>10</v>
      </c>
      <c r="D144" s="22">
        <v>7</v>
      </c>
      <c r="E144" s="22">
        <v>3</v>
      </c>
      <c r="F144" s="22"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v>0</v>
      </c>
      <c r="L144" s="22">
        <v>0</v>
      </c>
      <c r="M144" s="22">
        <v>0</v>
      </c>
      <c r="N144" s="22">
        <v>0</v>
      </c>
      <c r="O144" s="22">
        <v>0</v>
      </c>
    </row>
    <row r="145">
      <c r="A145" s="22">
        <v>129</v>
      </c>
      <c r="B145" s="23" t="s">
        <v>153</v>
      </c>
      <c r="C145" s="22">
        <v>6</v>
      </c>
      <c r="D145" s="22">
        <v>4</v>
      </c>
      <c r="E145" s="22">
        <v>2</v>
      </c>
      <c r="F145" s="22"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v>0</v>
      </c>
      <c r="L145" s="22">
        <v>0</v>
      </c>
      <c r="M145" s="22">
        <v>0</v>
      </c>
      <c r="N145" s="22">
        <v>0</v>
      </c>
      <c r="O145" s="22">
        <v>0</v>
      </c>
    </row>
    <row r="146">
      <c r="A146" s="22">
        <v>130</v>
      </c>
      <c r="B146" s="32" t="s">
        <v>154</v>
      </c>
      <c r="C146" s="33">
        <f>C147</f>
        <v>58</v>
      </c>
      <c r="D146" s="33">
        <f>D147</f>
        <v>40</v>
      </c>
      <c r="E146" s="33">
        <f>E147</f>
        <v>18</v>
      </c>
      <c r="F146" s="22"/>
      <c r="G146" s="22"/>
      <c r="H146" s="22"/>
      <c r="I146" s="22"/>
      <c r="J146" s="22"/>
      <c r="K146" s="22"/>
      <c r="L146" s="22"/>
      <c r="M146" s="22"/>
      <c r="N146" s="22"/>
      <c r="O146" s="22"/>
    </row>
    <row r="147">
      <c r="A147" s="22">
        <v>131</v>
      </c>
      <c r="B147" s="23" t="s">
        <v>155</v>
      </c>
      <c r="C147" s="22">
        <v>58</v>
      </c>
      <c r="D147" s="22">
        <v>40</v>
      </c>
      <c r="E147" s="22">
        <v>18</v>
      </c>
      <c r="F147" s="22">
        <v>58</v>
      </c>
      <c r="G147" s="22">
        <v>40</v>
      </c>
      <c r="H147" s="22">
        <v>18</v>
      </c>
      <c r="I147" s="22">
        <v>43</v>
      </c>
      <c r="J147" s="22">
        <v>30</v>
      </c>
      <c r="K147" s="22">
        <v>27</v>
      </c>
      <c r="L147" s="22">
        <v>3</v>
      </c>
      <c r="M147" s="22">
        <v>13</v>
      </c>
      <c r="N147" s="22">
        <v>12</v>
      </c>
      <c r="O147" s="22">
        <v>1</v>
      </c>
    </row>
    <row r="148" ht="16.5" customHeight="1">
      <c r="A148" s="22">
        <v>132</v>
      </c>
      <c r="B148" s="32" t="s">
        <v>156</v>
      </c>
      <c r="C148" s="33">
        <f>C149+C150+C151+C152</f>
        <v>159</v>
      </c>
      <c r="D148" s="33">
        <f>D149+D150+D151+D152</f>
        <v>72</v>
      </c>
      <c r="E148" s="33">
        <f>E149+E150+E151+E152</f>
        <v>87</v>
      </c>
      <c r="F148" s="22"/>
      <c r="G148" s="22"/>
      <c r="H148" s="22"/>
      <c r="I148" s="22"/>
      <c r="J148" s="22"/>
      <c r="K148" s="22"/>
      <c r="L148" s="22"/>
      <c r="M148" s="22"/>
      <c r="N148" s="22"/>
      <c r="O148" s="22"/>
    </row>
    <row r="149">
      <c r="A149" s="22">
        <v>133</v>
      </c>
      <c r="B149" s="23" t="s">
        <v>157</v>
      </c>
      <c r="C149" s="22">
        <v>13</v>
      </c>
      <c r="D149" s="22">
        <v>9</v>
      </c>
      <c r="E149" s="22">
        <v>4</v>
      </c>
      <c r="F149" s="22">
        <v>13</v>
      </c>
      <c r="G149" s="22">
        <v>9</v>
      </c>
      <c r="H149" s="22">
        <v>4</v>
      </c>
      <c r="I149" s="22">
        <v>8</v>
      </c>
      <c r="J149" s="22">
        <v>6</v>
      </c>
      <c r="K149" s="22">
        <v>5</v>
      </c>
      <c r="L149" s="22">
        <v>1</v>
      </c>
      <c r="M149" s="22">
        <v>2</v>
      </c>
      <c r="N149" s="22">
        <v>2</v>
      </c>
      <c r="O149" s="22">
        <v>0</v>
      </c>
    </row>
    <row r="150">
      <c r="A150" s="22">
        <v>134</v>
      </c>
      <c r="B150" s="23" t="s">
        <v>158</v>
      </c>
      <c r="C150" s="22">
        <v>72</v>
      </c>
      <c r="D150" s="22">
        <v>36</v>
      </c>
      <c r="E150" s="22">
        <v>36</v>
      </c>
      <c r="F150" s="22">
        <v>72</v>
      </c>
      <c r="G150" s="22">
        <v>36</v>
      </c>
      <c r="H150" s="22">
        <v>36</v>
      </c>
      <c r="I150" s="22">
        <v>68</v>
      </c>
      <c r="J150" s="22">
        <v>34</v>
      </c>
      <c r="K150" s="22">
        <v>24</v>
      </c>
      <c r="L150" s="22">
        <v>10</v>
      </c>
      <c r="M150" s="22">
        <v>34</v>
      </c>
      <c r="N150" s="22">
        <v>28</v>
      </c>
      <c r="O150" s="22">
        <v>6</v>
      </c>
    </row>
    <row r="151">
      <c r="A151" s="22">
        <v>135</v>
      </c>
      <c r="B151" s="23" t="s">
        <v>159</v>
      </c>
      <c r="C151" s="22">
        <v>20</v>
      </c>
      <c r="D151" s="22">
        <v>10</v>
      </c>
      <c r="E151" s="22">
        <v>10</v>
      </c>
      <c r="F151" s="22">
        <v>8</v>
      </c>
      <c r="G151" s="22">
        <v>3</v>
      </c>
      <c r="H151" s="22">
        <v>5</v>
      </c>
      <c r="I151" s="22">
        <v>8</v>
      </c>
      <c r="J151" s="22">
        <v>3</v>
      </c>
      <c r="K151" s="22">
        <v>1</v>
      </c>
      <c r="L151" s="22">
        <v>2</v>
      </c>
      <c r="M151" s="22">
        <v>5</v>
      </c>
      <c r="N151" s="22">
        <v>3</v>
      </c>
      <c r="O151" s="22">
        <v>2</v>
      </c>
    </row>
    <row r="152">
      <c r="A152" s="22">
        <v>136</v>
      </c>
      <c r="B152" s="23" t="s">
        <v>160</v>
      </c>
      <c r="C152" s="22">
        <v>54</v>
      </c>
      <c r="D152" s="22">
        <v>17</v>
      </c>
      <c r="E152" s="22">
        <v>37</v>
      </c>
      <c r="F152" s="22">
        <v>57</v>
      </c>
      <c r="G152" s="22">
        <v>17</v>
      </c>
      <c r="H152" s="22">
        <v>40</v>
      </c>
      <c r="I152" s="22">
        <v>47</v>
      </c>
      <c r="J152" s="22">
        <v>14</v>
      </c>
      <c r="K152" s="22">
        <v>8</v>
      </c>
      <c r="L152" s="22">
        <v>6</v>
      </c>
      <c r="M152" s="22">
        <v>33</v>
      </c>
      <c r="N152" s="22">
        <v>24</v>
      </c>
      <c r="O152" s="22">
        <v>9</v>
      </c>
    </row>
    <row r="153">
      <c r="A153" s="22">
        <v>137</v>
      </c>
      <c r="B153" s="32" t="s">
        <v>161</v>
      </c>
      <c r="C153" s="33">
        <f>C154</f>
        <v>275</v>
      </c>
      <c r="D153" s="33">
        <f>D154</f>
        <v>136</v>
      </c>
      <c r="E153" s="33">
        <f>E154</f>
        <v>139</v>
      </c>
      <c r="F153" s="22"/>
      <c r="G153" s="22"/>
      <c r="H153" s="22"/>
      <c r="I153" s="22"/>
      <c r="J153" s="22"/>
      <c r="K153" s="22"/>
      <c r="L153" s="22"/>
      <c r="M153" s="22"/>
      <c r="N153" s="22"/>
      <c r="O153" s="22"/>
    </row>
    <row r="154">
      <c r="A154" s="22">
        <v>138</v>
      </c>
      <c r="B154" s="23" t="s">
        <v>162</v>
      </c>
      <c r="C154" s="22">
        <v>275</v>
      </c>
      <c r="D154" s="22">
        <v>136</v>
      </c>
      <c r="E154" s="22">
        <v>139</v>
      </c>
      <c r="F154" s="22">
        <v>156</v>
      </c>
      <c r="G154" s="22">
        <v>33</v>
      </c>
      <c r="H154" s="22">
        <v>123</v>
      </c>
      <c r="I154" s="22">
        <v>147</v>
      </c>
      <c r="J154" s="22">
        <v>31</v>
      </c>
      <c r="K154" s="22">
        <v>14</v>
      </c>
      <c r="L154" s="22">
        <v>17</v>
      </c>
      <c r="M154" s="22">
        <v>116</v>
      </c>
      <c r="N154" s="22">
        <v>71</v>
      </c>
      <c r="O154" s="22">
        <v>45</v>
      </c>
    </row>
    <row r="155">
      <c r="A155" s="22">
        <v>139</v>
      </c>
      <c r="B155" s="32" t="s">
        <v>163</v>
      </c>
      <c r="C155" s="33">
        <f>C156+C157+C158+C159+C160+C161</f>
        <v>222</v>
      </c>
      <c r="D155" s="33">
        <f>D156+D157+D158+D159+D160+D161</f>
        <v>65</v>
      </c>
      <c r="E155" s="33">
        <f>E156+E157+E158+E159+E160+E161</f>
        <v>157</v>
      </c>
      <c r="F155" s="22"/>
      <c r="G155" s="22"/>
      <c r="H155" s="22"/>
      <c r="I155" s="22"/>
      <c r="J155" s="22"/>
      <c r="K155" s="22"/>
      <c r="L155" s="22"/>
      <c r="M155" s="22"/>
      <c r="N155" s="22"/>
      <c r="O155" s="22"/>
    </row>
    <row r="156">
      <c r="A156" s="22">
        <v>140</v>
      </c>
      <c r="B156" s="23" t="s">
        <v>164</v>
      </c>
      <c r="C156" s="22">
        <v>1</v>
      </c>
      <c r="D156" s="22">
        <v>1</v>
      </c>
      <c r="E156" s="22">
        <v>0</v>
      </c>
      <c r="F156" s="22">
        <v>1</v>
      </c>
      <c r="G156" s="22">
        <v>1</v>
      </c>
      <c r="H156" s="22">
        <v>0</v>
      </c>
      <c r="I156" s="22">
        <v>1</v>
      </c>
      <c r="J156" s="22">
        <v>1</v>
      </c>
      <c r="K156" s="22">
        <v>1</v>
      </c>
      <c r="L156" s="22">
        <v>0</v>
      </c>
      <c r="M156" s="22">
        <v>0</v>
      </c>
      <c r="N156" s="22">
        <v>0</v>
      </c>
      <c r="O156" s="22">
        <v>0</v>
      </c>
    </row>
    <row r="157">
      <c r="A157" s="22">
        <v>141</v>
      </c>
      <c r="B157" s="23" t="s">
        <v>165</v>
      </c>
      <c r="C157" s="22">
        <v>24</v>
      </c>
      <c r="D157" s="22">
        <v>8</v>
      </c>
      <c r="E157" s="22">
        <v>16</v>
      </c>
      <c r="F157" s="22">
        <v>24</v>
      </c>
      <c r="G157" s="22">
        <v>8</v>
      </c>
      <c r="H157" s="22">
        <v>16</v>
      </c>
      <c r="I157" s="22">
        <v>13</v>
      </c>
      <c r="J157" s="22">
        <v>5</v>
      </c>
      <c r="K157" s="22">
        <v>2</v>
      </c>
      <c r="L157" s="22">
        <v>3</v>
      </c>
      <c r="M157" s="22">
        <v>8</v>
      </c>
      <c r="N157" s="22">
        <v>8</v>
      </c>
      <c r="O157" s="22">
        <v>0</v>
      </c>
    </row>
    <row r="158">
      <c r="A158" s="22">
        <v>142</v>
      </c>
      <c r="B158" s="23" t="s">
        <v>166</v>
      </c>
      <c r="C158" s="22">
        <v>25</v>
      </c>
      <c r="D158" s="22">
        <v>8</v>
      </c>
      <c r="E158" s="22">
        <v>17</v>
      </c>
      <c r="F158" s="22">
        <v>25</v>
      </c>
      <c r="G158" s="22">
        <v>8</v>
      </c>
      <c r="H158" s="22">
        <v>17</v>
      </c>
      <c r="I158" s="22">
        <v>21</v>
      </c>
      <c r="J158" s="22">
        <v>5</v>
      </c>
      <c r="K158" s="22">
        <v>4</v>
      </c>
      <c r="L158" s="22">
        <v>1</v>
      </c>
      <c r="M158" s="22">
        <v>16</v>
      </c>
      <c r="N158" s="22">
        <v>14</v>
      </c>
      <c r="O158" s="22">
        <v>2</v>
      </c>
    </row>
    <row r="159">
      <c r="A159" s="22">
        <v>143</v>
      </c>
      <c r="B159" s="23" t="s">
        <v>167</v>
      </c>
      <c r="C159" s="22">
        <v>16</v>
      </c>
      <c r="D159" s="22">
        <v>5</v>
      </c>
      <c r="E159" s="22">
        <v>11</v>
      </c>
      <c r="F159" s="22">
        <v>16</v>
      </c>
      <c r="G159" s="22">
        <v>5</v>
      </c>
      <c r="H159" s="22">
        <v>11</v>
      </c>
      <c r="I159" s="22">
        <v>8</v>
      </c>
      <c r="J159" s="22">
        <v>3</v>
      </c>
      <c r="K159" s="22">
        <v>2</v>
      </c>
      <c r="L159" s="22">
        <v>1</v>
      </c>
      <c r="M159" s="22">
        <v>5</v>
      </c>
      <c r="N159" s="22">
        <v>3</v>
      </c>
      <c r="O159" s="22">
        <v>2</v>
      </c>
    </row>
    <row r="160">
      <c r="A160" s="22">
        <v>144</v>
      </c>
      <c r="B160" s="23" t="s">
        <v>168</v>
      </c>
      <c r="C160" s="22">
        <v>141</v>
      </c>
      <c r="D160" s="22">
        <v>43</v>
      </c>
      <c r="E160" s="22">
        <v>98</v>
      </c>
      <c r="F160" s="22">
        <v>141</v>
      </c>
      <c r="G160" s="22">
        <v>43</v>
      </c>
      <c r="H160" s="22">
        <v>98</v>
      </c>
      <c r="I160" s="22">
        <v>123</v>
      </c>
      <c r="J160" s="22">
        <v>40</v>
      </c>
      <c r="K160" s="22">
        <v>23</v>
      </c>
      <c r="L160" s="22">
        <v>17</v>
      </c>
      <c r="M160" s="22">
        <v>83</v>
      </c>
      <c r="N160" s="22">
        <v>70</v>
      </c>
      <c r="O160" s="22">
        <v>13</v>
      </c>
    </row>
    <row r="161">
      <c r="A161" s="22">
        <v>145</v>
      </c>
      <c r="B161" s="23" t="s">
        <v>169</v>
      </c>
      <c r="C161" s="22">
        <v>15</v>
      </c>
      <c r="D161" s="22">
        <v>0</v>
      </c>
      <c r="E161" s="22">
        <v>15</v>
      </c>
      <c r="F161" s="22">
        <v>12</v>
      </c>
      <c r="G161" s="22">
        <v>0</v>
      </c>
      <c r="H161" s="22">
        <v>12</v>
      </c>
      <c r="I161" s="22">
        <v>6</v>
      </c>
      <c r="J161" s="22">
        <v>0</v>
      </c>
      <c r="K161" s="22">
        <v>0</v>
      </c>
      <c r="L161" s="22">
        <v>0</v>
      </c>
      <c r="M161" s="22">
        <v>6</v>
      </c>
      <c r="N161" s="22">
        <v>5</v>
      </c>
      <c r="O161" s="22">
        <v>1</v>
      </c>
    </row>
    <row r="162" ht="16.5" customHeight="1">
      <c r="A162" s="22">
        <v>146</v>
      </c>
      <c r="B162" s="32" t="s">
        <v>170</v>
      </c>
      <c r="C162" s="33">
        <f>C163+C164+C165+C166+C167+C168+C169</f>
        <v>298</v>
      </c>
      <c r="D162" s="33">
        <f>D163+D164+D165+D166+D167+D168+D169</f>
        <v>142</v>
      </c>
      <c r="E162" s="33">
        <f>E163+E164+E165+E166+E167+E168+E169</f>
        <v>156</v>
      </c>
      <c r="F162" s="22"/>
      <c r="G162" s="22"/>
      <c r="H162" s="22"/>
      <c r="I162" s="22"/>
      <c r="J162" s="22"/>
      <c r="K162" s="22"/>
      <c r="L162" s="22"/>
      <c r="M162" s="22"/>
      <c r="N162" s="22"/>
      <c r="O162" s="22"/>
    </row>
    <row r="163">
      <c r="A163" s="22">
        <v>147</v>
      </c>
      <c r="B163" s="23" t="s">
        <v>171</v>
      </c>
      <c r="C163" s="22">
        <v>125</v>
      </c>
      <c r="D163" s="22">
        <v>87</v>
      </c>
      <c r="E163" s="22">
        <v>38</v>
      </c>
      <c r="F163" s="22">
        <v>125</v>
      </c>
      <c r="G163" s="22">
        <v>87</v>
      </c>
      <c r="H163" s="22">
        <v>38</v>
      </c>
      <c r="I163" s="22">
        <v>104</v>
      </c>
      <c r="J163" s="22">
        <v>70</v>
      </c>
      <c r="K163" s="22">
        <v>60</v>
      </c>
      <c r="L163" s="22">
        <v>10</v>
      </c>
      <c r="M163" s="22">
        <v>34</v>
      </c>
      <c r="N163" s="22">
        <v>28</v>
      </c>
      <c r="O163" s="22">
        <v>6</v>
      </c>
    </row>
    <row r="164">
      <c r="A164" s="22">
        <v>148</v>
      </c>
      <c r="B164" s="23" t="s">
        <v>172</v>
      </c>
      <c r="C164" s="22">
        <v>13</v>
      </c>
      <c r="D164" s="22">
        <v>6</v>
      </c>
      <c r="E164" s="22">
        <v>7</v>
      </c>
      <c r="F164" s="22">
        <v>0</v>
      </c>
      <c r="G164" s="22">
        <v>0</v>
      </c>
      <c r="H164" s="22">
        <v>0</v>
      </c>
      <c r="I164" s="22">
        <v>0</v>
      </c>
      <c r="J164" s="22">
        <v>0</v>
      </c>
      <c r="K164" s="22">
        <v>0</v>
      </c>
      <c r="L164" s="22">
        <v>0</v>
      </c>
      <c r="M164" s="22">
        <v>0</v>
      </c>
      <c r="N164" s="22">
        <v>0</v>
      </c>
      <c r="O164" s="22">
        <v>0</v>
      </c>
    </row>
    <row r="165">
      <c r="A165" s="22">
        <v>149</v>
      </c>
      <c r="B165" s="23" t="s">
        <v>173</v>
      </c>
      <c r="C165" s="22">
        <v>65</v>
      </c>
      <c r="D165" s="22">
        <v>32</v>
      </c>
      <c r="E165" s="22">
        <v>33</v>
      </c>
      <c r="F165" s="22">
        <v>67</v>
      </c>
      <c r="G165" s="22">
        <v>33</v>
      </c>
      <c r="H165" s="22">
        <v>34</v>
      </c>
      <c r="I165" s="22">
        <v>65</v>
      </c>
      <c r="J165" s="22">
        <v>32</v>
      </c>
      <c r="K165" s="22">
        <v>17</v>
      </c>
      <c r="L165" s="22">
        <v>15</v>
      </c>
      <c r="M165" s="22">
        <v>33</v>
      </c>
      <c r="N165" s="22">
        <v>22</v>
      </c>
      <c r="O165" s="22">
        <v>11</v>
      </c>
    </row>
    <row r="166">
      <c r="A166" s="22">
        <v>150</v>
      </c>
      <c r="B166" s="23" t="s">
        <v>174</v>
      </c>
      <c r="C166" s="22">
        <v>54</v>
      </c>
      <c r="D166" s="22">
        <v>17</v>
      </c>
      <c r="E166" s="22">
        <v>37</v>
      </c>
      <c r="F166" s="22">
        <v>54</v>
      </c>
      <c r="G166" s="22">
        <v>17</v>
      </c>
      <c r="H166" s="22">
        <v>37</v>
      </c>
      <c r="I166" s="22">
        <v>54</v>
      </c>
      <c r="J166" s="22">
        <v>17</v>
      </c>
      <c r="K166" s="22">
        <v>14</v>
      </c>
      <c r="L166" s="22">
        <v>3</v>
      </c>
      <c r="M166" s="22">
        <v>37</v>
      </c>
      <c r="N166" s="22">
        <v>33</v>
      </c>
      <c r="O166" s="22">
        <v>4</v>
      </c>
    </row>
    <row r="167" s="34" customFormat="1">
      <c r="A167" s="22">
        <v>151</v>
      </c>
      <c r="B167" s="35" t="s">
        <v>175</v>
      </c>
      <c r="C167" s="36">
        <v>35</v>
      </c>
      <c r="D167" s="36">
        <v>0</v>
      </c>
      <c r="E167" s="36">
        <v>35</v>
      </c>
      <c r="F167" s="36">
        <v>8</v>
      </c>
      <c r="G167" s="36">
        <v>0</v>
      </c>
      <c r="H167" s="36">
        <v>8</v>
      </c>
      <c r="I167" s="36">
        <v>0</v>
      </c>
      <c r="J167" s="36">
        <v>0</v>
      </c>
      <c r="K167" s="36">
        <v>0</v>
      </c>
      <c r="L167" s="36">
        <v>0</v>
      </c>
      <c r="M167" s="36">
        <v>0</v>
      </c>
      <c r="N167" s="36">
        <v>0</v>
      </c>
      <c r="O167" s="36">
        <v>0</v>
      </c>
      <c r="P167" s="34"/>
    </row>
    <row r="168">
      <c r="A168" s="22">
        <v>152</v>
      </c>
      <c r="B168" s="23" t="s">
        <v>176</v>
      </c>
      <c r="C168" s="22">
        <v>3</v>
      </c>
      <c r="D168" s="22">
        <v>0</v>
      </c>
      <c r="E168" s="22">
        <v>3</v>
      </c>
      <c r="F168" s="22">
        <v>3</v>
      </c>
      <c r="G168" s="22">
        <v>0</v>
      </c>
      <c r="H168" s="22">
        <v>3</v>
      </c>
      <c r="I168" s="22">
        <v>3</v>
      </c>
      <c r="J168" s="22">
        <v>0</v>
      </c>
      <c r="K168" s="22">
        <v>0</v>
      </c>
      <c r="L168" s="22">
        <v>0</v>
      </c>
      <c r="M168" s="22">
        <v>3</v>
      </c>
      <c r="N168" s="22">
        <v>3</v>
      </c>
      <c r="O168" s="22">
        <v>0</v>
      </c>
    </row>
    <row r="169">
      <c r="A169" s="22">
        <v>153</v>
      </c>
      <c r="B169" s="23" t="s">
        <v>177</v>
      </c>
      <c r="C169" s="22">
        <v>3</v>
      </c>
      <c r="D169" s="22">
        <v>0</v>
      </c>
      <c r="E169" s="22">
        <v>3</v>
      </c>
      <c r="F169" s="22">
        <v>3</v>
      </c>
      <c r="G169" s="22">
        <v>0</v>
      </c>
      <c r="H169" s="22">
        <v>3</v>
      </c>
      <c r="I169" s="22">
        <v>3</v>
      </c>
      <c r="J169" s="22">
        <v>0</v>
      </c>
      <c r="K169" s="22">
        <v>0</v>
      </c>
      <c r="L169" s="22">
        <v>0</v>
      </c>
      <c r="M169" s="22">
        <v>3</v>
      </c>
      <c r="N169" s="22">
        <v>3</v>
      </c>
      <c r="O169" s="22">
        <v>0</v>
      </c>
    </row>
    <row r="170">
      <c r="A170" s="22">
        <v>154</v>
      </c>
      <c r="B170" s="32" t="s">
        <v>178</v>
      </c>
      <c r="C170" s="33">
        <f>C171+C172+C173+C174+C175</f>
        <v>112</v>
      </c>
      <c r="D170" s="33">
        <f>D171+D172+D173+D174+D175</f>
        <v>55</v>
      </c>
      <c r="E170" s="33">
        <f>E171+E172+E173+E174+E175</f>
        <v>57</v>
      </c>
      <c r="F170" s="22"/>
      <c r="G170" s="22"/>
      <c r="H170" s="22"/>
      <c r="I170" s="22"/>
      <c r="J170" s="22"/>
      <c r="K170" s="22"/>
      <c r="L170" s="22"/>
      <c r="M170" s="22"/>
      <c r="N170" s="22"/>
      <c r="O170" s="22"/>
    </row>
    <row r="171">
      <c r="A171" s="22">
        <v>155</v>
      </c>
      <c r="B171" s="23" t="s">
        <v>179</v>
      </c>
      <c r="C171" s="22">
        <v>18</v>
      </c>
      <c r="D171" s="22">
        <v>12</v>
      </c>
      <c r="E171" s="22">
        <v>6</v>
      </c>
      <c r="F171" s="22">
        <v>18</v>
      </c>
      <c r="G171" s="22">
        <v>12</v>
      </c>
      <c r="H171" s="22">
        <v>6</v>
      </c>
      <c r="I171" s="22">
        <v>13</v>
      </c>
      <c r="J171" s="22">
        <v>9</v>
      </c>
      <c r="K171" s="22">
        <v>7</v>
      </c>
      <c r="L171" s="22">
        <v>2</v>
      </c>
      <c r="M171" s="22">
        <v>4</v>
      </c>
      <c r="N171" s="22">
        <v>4</v>
      </c>
      <c r="O171" s="22">
        <v>0</v>
      </c>
    </row>
    <row r="172">
      <c r="A172" s="22">
        <v>156</v>
      </c>
      <c r="B172" s="23" t="s">
        <v>180</v>
      </c>
      <c r="C172" s="22">
        <v>34</v>
      </c>
      <c r="D172" s="22">
        <v>17</v>
      </c>
      <c r="E172" s="22">
        <v>17</v>
      </c>
      <c r="F172" s="22">
        <v>15</v>
      </c>
      <c r="G172" s="22">
        <v>5</v>
      </c>
      <c r="H172" s="22">
        <v>10</v>
      </c>
      <c r="I172" s="22">
        <v>15</v>
      </c>
      <c r="J172" s="22">
        <v>5</v>
      </c>
      <c r="K172" s="22">
        <v>4</v>
      </c>
      <c r="L172" s="22">
        <v>1</v>
      </c>
      <c r="M172" s="22">
        <v>10</v>
      </c>
      <c r="N172" s="22">
        <v>7</v>
      </c>
      <c r="O172" s="22">
        <v>3</v>
      </c>
    </row>
    <row r="173">
      <c r="A173" s="22">
        <v>157</v>
      </c>
      <c r="B173" s="23" t="s">
        <v>181</v>
      </c>
      <c r="C173" s="22">
        <v>19</v>
      </c>
      <c r="D173" s="22">
        <v>9</v>
      </c>
      <c r="E173" s="22">
        <v>10</v>
      </c>
      <c r="F173" s="22">
        <v>19</v>
      </c>
      <c r="G173" s="22">
        <v>9</v>
      </c>
      <c r="H173" s="22">
        <v>10</v>
      </c>
      <c r="I173" s="22">
        <v>16</v>
      </c>
      <c r="J173" s="22">
        <v>7</v>
      </c>
      <c r="K173" s="22">
        <v>5</v>
      </c>
      <c r="L173" s="22">
        <v>2</v>
      </c>
      <c r="M173" s="22">
        <v>9</v>
      </c>
      <c r="N173" s="22">
        <v>6</v>
      </c>
      <c r="O173" s="22">
        <v>3</v>
      </c>
    </row>
    <row r="174">
      <c r="A174" s="22">
        <v>158</v>
      </c>
      <c r="B174" s="23" t="s">
        <v>182</v>
      </c>
      <c r="C174" s="22">
        <v>23</v>
      </c>
      <c r="D174" s="22">
        <v>11</v>
      </c>
      <c r="E174" s="22">
        <v>12</v>
      </c>
      <c r="F174" s="22">
        <v>23</v>
      </c>
      <c r="G174" s="22">
        <v>11</v>
      </c>
      <c r="H174" s="22">
        <v>12</v>
      </c>
      <c r="I174" s="22">
        <v>21</v>
      </c>
      <c r="J174" s="22">
        <v>11</v>
      </c>
      <c r="K174" s="22">
        <v>7</v>
      </c>
      <c r="L174" s="22">
        <v>4</v>
      </c>
      <c r="M174" s="22">
        <v>10</v>
      </c>
      <c r="N174" s="22">
        <v>6</v>
      </c>
      <c r="O174" s="22">
        <v>4</v>
      </c>
    </row>
    <row r="175">
      <c r="A175" s="22">
        <v>159</v>
      </c>
      <c r="B175" s="23" t="s">
        <v>183</v>
      </c>
      <c r="C175" s="22">
        <v>18</v>
      </c>
      <c r="D175" s="22">
        <v>6</v>
      </c>
      <c r="E175" s="22">
        <v>12</v>
      </c>
      <c r="F175" s="22">
        <v>13</v>
      </c>
      <c r="G175" s="22">
        <v>2</v>
      </c>
      <c r="H175" s="22">
        <v>11</v>
      </c>
      <c r="I175" s="22">
        <v>13</v>
      </c>
      <c r="J175" s="22">
        <v>2</v>
      </c>
      <c r="K175" s="22">
        <v>1</v>
      </c>
      <c r="L175" s="22">
        <v>1</v>
      </c>
      <c r="M175" s="22">
        <v>11</v>
      </c>
      <c r="N175" s="22">
        <v>10</v>
      </c>
      <c r="O175" s="22">
        <v>1</v>
      </c>
    </row>
    <row r="176" ht="18" customHeight="1">
      <c r="A176" s="22">
        <v>160</v>
      </c>
      <c r="B176" s="32" t="s">
        <v>184</v>
      </c>
      <c r="C176" s="33">
        <f>C177+C178+C179+C180+C181+C182+C183+C184</f>
        <v>240</v>
      </c>
      <c r="D176" s="33">
        <f>D177+D178+D179+D180+D181+D182+D183+D184</f>
        <v>105</v>
      </c>
      <c r="E176" s="33">
        <f>E177+E178+E179+E180+E181+E182+E183+E184</f>
        <v>135</v>
      </c>
      <c r="F176" s="22"/>
      <c r="G176" s="22"/>
      <c r="H176" s="22"/>
      <c r="I176" s="22"/>
      <c r="J176" s="22"/>
      <c r="K176" s="22"/>
      <c r="L176" s="22"/>
      <c r="M176" s="22"/>
      <c r="N176" s="22"/>
      <c r="O176" s="22"/>
    </row>
    <row r="177">
      <c r="A177" s="22">
        <v>161</v>
      </c>
      <c r="B177" s="23" t="s">
        <v>185</v>
      </c>
      <c r="C177" s="22">
        <v>68</v>
      </c>
      <c r="D177" s="22">
        <v>47</v>
      </c>
      <c r="E177" s="22">
        <v>21</v>
      </c>
      <c r="F177" s="22">
        <v>68</v>
      </c>
      <c r="G177" s="22">
        <v>47</v>
      </c>
      <c r="H177" s="22">
        <v>21</v>
      </c>
      <c r="I177" s="22">
        <v>58</v>
      </c>
      <c r="J177" s="22">
        <v>42</v>
      </c>
      <c r="K177" s="22">
        <v>36</v>
      </c>
      <c r="L177" s="22">
        <v>6</v>
      </c>
      <c r="M177" s="22">
        <v>16</v>
      </c>
      <c r="N177" s="22">
        <v>15</v>
      </c>
      <c r="O177" s="22">
        <v>1</v>
      </c>
    </row>
    <row r="178">
      <c r="A178" s="22">
        <v>162</v>
      </c>
      <c r="B178" s="23" t="s">
        <v>186</v>
      </c>
      <c r="C178" s="22">
        <v>13</v>
      </c>
      <c r="D178" s="22">
        <v>6</v>
      </c>
      <c r="E178" s="22">
        <v>7</v>
      </c>
      <c r="F178" s="22">
        <v>13</v>
      </c>
      <c r="G178" s="22">
        <v>6</v>
      </c>
      <c r="H178" s="22">
        <v>7</v>
      </c>
      <c r="I178" s="22">
        <v>12</v>
      </c>
      <c r="J178" s="22">
        <v>6</v>
      </c>
      <c r="K178" s="22">
        <v>4</v>
      </c>
      <c r="L178" s="22">
        <v>2</v>
      </c>
      <c r="M178" s="22">
        <v>6</v>
      </c>
      <c r="N178" s="22">
        <v>5</v>
      </c>
      <c r="O178" s="22">
        <v>1</v>
      </c>
    </row>
    <row r="179">
      <c r="A179" s="22">
        <v>163</v>
      </c>
      <c r="B179" s="23" t="s">
        <v>187</v>
      </c>
      <c r="C179" s="22">
        <v>12</v>
      </c>
      <c r="D179" s="22">
        <v>6</v>
      </c>
      <c r="E179" s="22">
        <v>6</v>
      </c>
      <c r="F179" s="22">
        <v>12</v>
      </c>
      <c r="G179" s="22">
        <v>6</v>
      </c>
      <c r="H179" s="22">
        <v>6</v>
      </c>
      <c r="I179" s="22">
        <v>12</v>
      </c>
      <c r="J179" s="22">
        <v>6</v>
      </c>
      <c r="K179" s="22">
        <v>4</v>
      </c>
      <c r="L179" s="22">
        <v>2</v>
      </c>
      <c r="M179" s="22">
        <v>6</v>
      </c>
      <c r="N179" s="22">
        <v>5</v>
      </c>
      <c r="O179" s="22">
        <v>1</v>
      </c>
    </row>
    <row r="180">
      <c r="A180" s="22">
        <v>164</v>
      </c>
      <c r="B180" s="23" t="s">
        <v>57</v>
      </c>
      <c r="C180" s="22">
        <v>19</v>
      </c>
      <c r="D180" s="22">
        <v>6</v>
      </c>
      <c r="E180" s="22">
        <v>13</v>
      </c>
      <c r="F180" s="22">
        <v>19</v>
      </c>
      <c r="G180" s="22">
        <v>6</v>
      </c>
      <c r="H180" s="22">
        <v>13</v>
      </c>
      <c r="I180" s="22">
        <v>18</v>
      </c>
      <c r="J180" s="22">
        <v>6</v>
      </c>
      <c r="K180" s="22">
        <v>5</v>
      </c>
      <c r="L180" s="22">
        <v>1</v>
      </c>
      <c r="M180" s="22">
        <v>12</v>
      </c>
      <c r="N180" s="22">
        <v>7</v>
      </c>
      <c r="O180" s="22">
        <v>5</v>
      </c>
    </row>
    <row r="181">
      <c r="A181" s="22">
        <v>165</v>
      </c>
      <c r="B181" s="23" t="s">
        <v>188</v>
      </c>
      <c r="C181" s="22">
        <v>18</v>
      </c>
      <c r="D181" s="22">
        <v>5</v>
      </c>
      <c r="E181" s="22">
        <v>13</v>
      </c>
      <c r="F181" s="22">
        <v>18</v>
      </c>
      <c r="G181" s="22">
        <v>5</v>
      </c>
      <c r="H181" s="22">
        <v>13</v>
      </c>
      <c r="I181" s="22">
        <v>18</v>
      </c>
      <c r="J181" s="22">
        <v>5</v>
      </c>
      <c r="K181" s="22">
        <v>3</v>
      </c>
      <c r="L181" s="22">
        <v>2</v>
      </c>
      <c r="M181" s="22">
        <v>13</v>
      </c>
      <c r="N181" s="22">
        <v>8</v>
      </c>
      <c r="O181" s="22">
        <v>5</v>
      </c>
    </row>
    <row r="182" ht="18" customHeight="1">
      <c r="A182" s="22">
        <v>166</v>
      </c>
      <c r="B182" s="23" t="s">
        <v>189</v>
      </c>
      <c r="C182" s="22">
        <v>35</v>
      </c>
      <c r="D182" s="22">
        <v>11</v>
      </c>
      <c r="E182" s="22">
        <v>24</v>
      </c>
      <c r="F182" s="22">
        <v>28</v>
      </c>
      <c r="G182" s="22">
        <v>7</v>
      </c>
      <c r="H182" s="22">
        <v>21</v>
      </c>
      <c r="I182" s="22">
        <v>21</v>
      </c>
      <c r="J182" s="22">
        <v>6</v>
      </c>
      <c r="K182" s="22">
        <v>4</v>
      </c>
      <c r="L182" s="22">
        <v>2</v>
      </c>
      <c r="M182" s="22">
        <v>15</v>
      </c>
      <c r="N182" s="22">
        <v>12</v>
      </c>
      <c r="O182" s="22">
        <v>3</v>
      </c>
    </row>
    <row r="183" ht="18" customHeight="1">
      <c r="A183" s="22">
        <v>167</v>
      </c>
      <c r="B183" s="23" t="s">
        <v>190</v>
      </c>
      <c r="C183" s="22">
        <v>61</v>
      </c>
      <c r="D183" s="22">
        <v>20</v>
      </c>
      <c r="E183" s="22">
        <v>41</v>
      </c>
      <c r="F183" s="22">
        <v>48</v>
      </c>
      <c r="G183" s="22">
        <v>17</v>
      </c>
      <c r="H183" s="22">
        <v>31</v>
      </c>
      <c r="I183" s="22">
        <v>39</v>
      </c>
      <c r="J183" s="22">
        <v>13</v>
      </c>
      <c r="K183" s="22">
        <v>5</v>
      </c>
      <c r="L183" s="22">
        <v>8</v>
      </c>
      <c r="M183" s="22">
        <v>26</v>
      </c>
      <c r="N183" s="22">
        <v>20</v>
      </c>
      <c r="O183" s="22">
        <v>6</v>
      </c>
    </row>
    <row r="184" ht="18" customHeight="1">
      <c r="A184" s="22">
        <v>168</v>
      </c>
      <c r="B184" s="23" t="s">
        <v>191</v>
      </c>
      <c r="C184" s="22">
        <v>14</v>
      </c>
      <c r="D184" s="22">
        <v>4</v>
      </c>
      <c r="E184" s="22">
        <v>10</v>
      </c>
      <c r="F184" s="22">
        <v>12</v>
      </c>
      <c r="G184" s="22">
        <v>3</v>
      </c>
      <c r="H184" s="22">
        <v>9</v>
      </c>
      <c r="I184" s="22">
        <v>8</v>
      </c>
      <c r="J184" s="22">
        <v>2</v>
      </c>
      <c r="K184" s="22">
        <v>1</v>
      </c>
      <c r="L184" s="22">
        <v>1</v>
      </c>
      <c r="M184" s="22">
        <v>6</v>
      </c>
      <c r="N184" s="22">
        <v>6</v>
      </c>
      <c r="O184" s="22">
        <v>0</v>
      </c>
    </row>
    <row r="185">
      <c r="A185" s="22">
        <v>169</v>
      </c>
      <c r="B185" s="32" t="s">
        <v>192</v>
      </c>
      <c r="C185" s="33">
        <f>C186+C187+C188</f>
        <v>57</v>
      </c>
      <c r="D185" s="33">
        <f>D186+D187+D188</f>
        <v>27</v>
      </c>
      <c r="E185" s="33">
        <f>E186+E187+E188</f>
        <v>30</v>
      </c>
      <c r="F185" s="22"/>
      <c r="G185" s="22"/>
      <c r="H185" s="22"/>
      <c r="I185" s="22"/>
      <c r="J185" s="22"/>
      <c r="K185" s="22"/>
      <c r="L185" s="22"/>
      <c r="M185" s="22"/>
      <c r="N185" s="22"/>
      <c r="O185" s="22"/>
    </row>
    <row r="186">
      <c r="A186" s="22">
        <v>170</v>
      </c>
      <c r="B186" s="23" t="s">
        <v>193</v>
      </c>
      <c r="C186" s="22">
        <v>5</v>
      </c>
      <c r="D186" s="22">
        <v>4</v>
      </c>
      <c r="E186" s="22">
        <v>1</v>
      </c>
      <c r="F186" s="22">
        <v>5</v>
      </c>
      <c r="G186" s="22">
        <v>4</v>
      </c>
      <c r="H186" s="22">
        <v>1</v>
      </c>
      <c r="I186" s="22">
        <v>4</v>
      </c>
      <c r="J186" s="22">
        <v>3</v>
      </c>
      <c r="K186" s="22">
        <v>3</v>
      </c>
      <c r="L186" s="22">
        <v>0</v>
      </c>
      <c r="M186" s="22">
        <v>1</v>
      </c>
      <c r="N186" s="22">
        <v>1</v>
      </c>
      <c r="O186" s="22">
        <v>0</v>
      </c>
    </row>
    <row r="187">
      <c r="A187" s="22">
        <v>171</v>
      </c>
      <c r="B187" s="23" t="s">
        <v>194</v>
      </c>
      <c r="C187" s="22">
        <v>15</v>
      </c>
      <c r="D187" s="22">
        <v>5</v>
      </c>
      <c r="E187" s="22">
        <v>10</v>
      </c>
      <c r="F187" s="22">
        <v>15</v>
      </c>
      <c r="G187" s="22">
        <v>5</v>
      </c>
      <c r="H187" s="22">
        <v>10</v>
      </c>
      <c r="I187" s="22">
        <v>15</v>
      </c>
      <c r="J187" s="22">
        <v>5</v>
      </c>
      <c r="K187" s="22">
        <v>5</v>
      </c>
      <c r="L187" s="22">
        <v>0</v>
      </c>
      <c r="M187" s="22">
        <v>10</v>
      </c>
      <c r="N187" s="22">
        <v>7</v>
      </c>
      <c r="O187" s="22">
        <v>3</v>
      </c>
    </row>
    <row r="188">
      <c r="A188" s="22">
        <v>172</v>
      </c>
      <c r="B188" s="23" t="s">
        <v>195</v>
      </c>
      <c r="C188" s="22">
        <v>37</v>
      </c>
      <c r="D188" s="22">
        <v>18</v>
      </c>
      <c r="E188" s="22">
        <v>19</v>
      </c>
      <c r="F188" s="22">
        <v>37</v>
      </c>
      <c r="G188" s="22">
        <v>18</v>
      </c>
      <c r="H188" s="22">
        <v>19</v>
      </c>
      <c r="I188" s="22">
        <v>32</v>
      </c>
      <c r="J188" s="22">
        <v>15</v>
      </c>
      <c r="K188" s="22">
        <v>7</v>
      </c>
      <c r="L188" s="22">
        <v>8</v>
      </c>
      <c r="M188" s="22">
        <v>17</v>
      </c>
      <c r="N188" s="22">
        <v>14</v>
      </c>
      <c r="O188" s="22">
        <v>3</v>
      </c>
    </row>
    <row r="189" ht="16.5" customHeight="1">
      <c r="A189" s="22">
        <v>173</v>
      </c>
      <c r="B189" s="32" t="s">
        <v>196</v>
      </c>
      <c r="C189" s="33">
        <f>C190+C191+C192+C193+C194</f>
        <v>80</v>
      </c>
      <c r="D189" s="33">
        <f>D190+D191+D192+D193+D194</f>
        <v>24</v>
      </c>
      <c r="E189" s="33">
        <f>E190+E191+E192+E193+E194</f>
        <v>56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</row>
    <row r="190">
      <c r="A190" s="22">
        <v>174</v>
      </c>
      <c r="B190" s="23" t="s">
        <v>197</v>
      </c>
      <c r="C190" s="22">
        <v>18</v>
      </c>
      <c r="D190" s="22">
        <v>12</v>
      </c>
      <c r="E190" s="22">
        <v>6</v>
      </c>
      <c r="F190" s="22">
        <v>18</v>
      </c>
      <c r="G190" s="22">
        <v>12</v>
      </c>
      <c r="H190" s="22">
        <v>6</v>
      </c>
      <c r="I190" s="22">
        <v>12</v>
      </c>
      <c r="J190" s="22">
        <v>7</v>
      </c>
      <c r="K190" s="22">
        <v>7</v>
      </c>
      <c r="L190" s="22">
        <v>0</v>
      </c>
      <c r="M190" s="22">
        <v>5</v>
      </c>
      <c r="N190" s="22">
        <v>3</v>
      </c>
      <c r="O190" s="22">
        <v>2</v>
      </c>
    </row>
    <row r="191" ht="18" customHeight="1">
      <c r="A191" s="22">
        <v>175</v>
      </c>
      <c r="B191" s="23" t="s">
        <v>198</v>
      </c>
      <c r="C191" s="22">
        <v>19</v>
      </c>
      <c r="D191" s="22">
        <v>9</v>
      </c>
      <c r="E191" s="22">
        <v>10</v>
      </c>
      <c r="F191" s="22">
        <v>19</v>
      </c>
      <c r="G191" s="22">
        <v>9</v>
      </c>
      <c r="H191" s="22">
        <v>10</v>
      </c>
      <c r="I191" s="22">
        <v>19</v>
      </c>
      <c r="J191" s="22">
        <v>9</v>
      </c>
      <c r="K191" s="22">
        <v>7</v>
      </c>
      <c r="L191" s="22">
        <v>2</v>
      </c>
      <c r="M191" s="22">
        <v>10</v>
      </c>
      <c r="N191" s="22">
        <v>8</v>
      </c>
      <c r="O191" s="22">
        <v>2</v>
      </c>
    </row>
    <row r="192" ht="19.5" customHeight="1">
      <c r="A192" s="22">
        <v>176</v>
      </c>
      <c r="B192" s="23" t="s">
        <v>199</v>
      </c>
      <c r="C192" s="22">
        <v>13</v>
      </c>
      <c r="D192" s="22">
        <v>1</v>
      </c>
      <c r="E192" s="22">
        <v>12</v>
      </c>
      <c r="F192" s="22">
        <v>11</v>
      </c>
      <c r="G192" s="22">
        <v>0</v>
      </c>
      <c r="H192" s="22">
        <v>11</v>
      </c>
      <c r="I192" s="22">
        <v>5</v>
      </c>
      <c r="J192" s="22">
        <v>0</v>
      </c>
      <c r="K192" s="22">
        <v>0</v>
      </c>
      <c r="L192" s="22">
        <v>0</v>
      </c>
      <c r="M192" s="22">
        <v>5</v>
      </c>
      <c r="N192" s="22">
        <v>5</v>
      </c>
      <c r="O192" s="22">
        <v>0</v>
      </c>
    </row>
    <row r="193" ht="19.5" customHeight="1">
      <c r="A193" s="22">
        <v>177</v>
      </c>
      <c r="B193" s="23" t="s">
        <v>200</v>
      </c>
      <c r="C193" s="22">
        <v>19</v>
      </c>
      <c r="D193" s="22">
        <v>1</v>
      </c>
      <c r="E193" s="22">
        <v>18</v>
      </c>
      <c r="F193" s="22">
        <v>19</v>
      </c>
      <c r="G193" s="22">
        <v>1</v>
      </c>
      <c r="H193" s="22">
        <v>18</v>
      </c>
      <c r="I193" s="22">
        <v>19</v>
      </c>
      <c r="J193" s="22">
        <v>1</v>
      </c>
      <c r="K193" s="22">
        <v>0</v>
      </c>
      <c r="L193" s="22">
        <v>1</v>
      </c>
      <c r="M193" s="22">
        <v>18</v>
      </c>
      <c r="N193" s="22">
        <v>11</v>
      </c>
      <c r="O193" s="22">
        <v>7</v>
      </c>
    </row>
    <row r="194" ht="19.5" customHeight="1">
      <c r="A194" s="22">
        <v>178</v>
      </c>
      <c r="B194" s="23" t="s">
        <v>201</v>
      </c>
      <c r="C194" s="22">
        <v>11</v>
      </c>
      <c r="D194" s="22">
        <v>1</v>
      </c>
      <c r="E194" s="22">
        <v>10</v>
      </c>
      <c r="F194" s="22">
        <v>11</v>
      </c>
      <c r="G194" s="22">
        <v>1</v>
      </c>
      <c r="H194" s="22">
        <v>10</v>
      </c>
      <c r="I194" s="22">
        <v>7</v>
      </c>
      <c r="J194" s="22">
        <v>1</v>
      </c>
      <c r="K194" s="22">
        <v>0</v>
      </c>
      <c r="L194" s="22">
        <v>1</v>
      </c>
      <c r="M194" s="22">
        <v>6</v>
      </c>
      <c r="N194" s="22">
        <v>5</v>
      </c>
      <c r="O194" s="22">
        <v>1</v>
      </c>
    </row>
    <row r="195">
      <c r="A195" s="22">
        <v>179</v>
      </c>
      <c r="B195" s="32" t="s">
        <v>202</v>
      </c>
      <c r="C195" s="33">
        <f>C196+C197+C198+C199+C200+C201</f>
        <v>296</v>
      </c>
      <c r="D195" s="33">
        <f>D196+D197+D198+D199+D200+D201</f>
        <v>142</v>
      </c>
      <c r="E195" s="33">
        <f>E196+E197+E198+E199+E200+E201</f>
        <v>154</v>
      </c>
      <c r="F195" s="22"/>
      <c r="G195" s="22"/>
      <c r="H195" s="22"/>
      <c r="I195" s="22"/>
      <c r="J195" s="22"/>
      <c r="K195" s="22"/>
      <c r="L195" s="22"/>
      <c r="M195" s="22"/>
      <c r="N195" s="22"/>
      <c r="O195" s="22"/>
    </row>
    <row r="196" ht="16.5" customHeight="1">
      <c r="A196" s="22">
        <v>180</v>
      </c>
      <c r="B196" s="23" t="s">
        <v>203</v>
      </c>
      <c r="C196" s="22">
        <v>27</v>
      </c>
      <c r="D196" s="22">
        <v>18</v>
      </c>
      <c r="E196" s="22">
        <v>9</v>
      </c>
      <c r="F196" s="22">
        <v>27</v>
      </c>
      <c r="G196" s="22">
        <v>18</v>
      </c>
      <c r="H196" s="22">
        <v>9</v>
      </c>
      <c r="I196" s="22">
        <v>24</v>
      </c>
      <c r="J196" s="22">
        <v>18</v>
      </c>
      <c r="K196" s="22">
        <v>16</v>
      </c>
      <c r="L196" s="22">
        <v>2</v>
      </c>
      <c r="M196" s="22">
        <v>6</v>
      </c>
      <c r="N196" s="22">
        <v>4</v>
      </c>
      <c r="O196" s="22">
        <v>2</v>
      </c>
    </row>
    <row r="197" ht="16.5" customHeight="1">
      <c r="A197" s="22">
        <v>181</v>
      </c>
      <c r="B197" s="23" t="s">
        <v>204</v>
      </c>
      <c r="C197" s="22">
        <v>69</v>
      </c>
      <c r="D197" s="22">
        <v>34</v>
      </c>
      <c r="E197" s="22">
        <v>35</v>
      </c>
      <c r="F197" s="22">
        <v>33</v>
      </c>
      <c r="G197" s="22">
        <v>14</v>
      </c>
      <c r="H197" s="22">
        <v>19</v>
      </c>
      <c r="I197" s="22">
        <v>32</v>
      </c>
      <c r="J197" s="22">
        <v>14</v>
      </c>
      <c r="K197" s="22">
        <v>6</v>
      </c>
      <c r="L197" s="22">
        <v>8</v>
      </c>
      <c r="M197" s="22">
        <v>18</v>
      </c>
      <c r="N197" s="22">
        <v>15</v>
      </c>
      <c r="O197" s="22">
        <v>3</v>
      </c>
    </row>
    <row r="198">
      <c r="A198" s="22">
        <v>182</v>
      </c>
      <c r="B198" s="23" t="s">
        <v>205</v>
      </c>
      <c r="C198" s="22">
        <v>120</v>
      </c>
      <c r="D198" s="22">
        <v>60</v>
      </c>
      <c r="E198" s="22">
        <v>60</v>
      </c>
      <c r="F198" s="22">
        <v>116</v>
      </c>
      <c r="G198" s="22">
        <v>56</v>
      </c>
      <c r="H198" s="22">
        <v>60</v>
      </c>
      <c r="I198" s="22">
        <v>111</v>
      </c>
      <c r="J198" s="22">
        <v>52</v>
      </c>
      <c r="K198" s="22">
        <v>34</v>
      </c>
      <c r="L198" s="22">
        <v>18</v>
      </c>
      <c r="M198" s="22">
        <v>59</v>
      </c>
      <c r="N198" s="22">
        <v>47</v>
      </c>
      <c r="O198" s="22">
        <v>12</v>
      </c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37"/>
      <c r="DE198" s="37"/>
      <c r="DF198" s="37"/>
      <c r="DG198" s="37"/>
      <c r="DH198" s="37"/>
      <c r="DI198" s="37"/>
      <c r="DJ198" s="37"/>
      <c r="DK198" s="37"/>
      <c r="DL198" s="37"/>
      <c r="DM198" s="37"/>
      <c r="DN198" s="37"/>
      <c r="DO198" s="37"/>
      <c r="DP198" s="37"/>
      <c r="DQ198" s="37"/>
      <c r="DR198" s="37"/>
      <c r="DS198" s="37"/>
      <c r="DT198" s="37"/>
      <c r="DU198" s="37"/>
      <c r="DV198" s="37"/>
      <c r="DW198" s="37"/>
      <c r="DX198" s="37"/>
      <c r="DY198" s="37"/>
      <c r="DZ198" s="37"/>
      <c r="EA198" s="37"/>
      <c r="EB198" s="37"/>
      <c r="EC198" s="37"/>
      <c r="ED198" s="37"/>
      <c r="EE198" s="37"/>
      <c r="EF198" s="37"/>
      <c r="EG198" s="37"/>
      <c r="EH198" s="37"/>
      <c r="EI198" s="37"/>
      <c r="EJ198" s="37"/>
      <c r="EK198" s="37"/>
      <c r="EL198" s="37"/>
      <c r="EM198" s="37"/>
      <c r="EN198" s="37"/>
      <c r="EO198" s="37"/>
      <c r="EP198" s="37"/>
      <c r="EQ198" s="37"/>
      <c r="ER198" s="37"/>
      <c r="ES198" s="37"/>
      <c r="ET198" s="37"/>
      <c r="EU198" s="37"/>
      <c r="EV198" s="37"/>
      <c r="EW198" s="37"/>
      <c r="EX198" s="37"/>
      <c r="EY198" s="37"/>
      <c r="EZ198" s="37"/>
      <c r="FA198" s="37"/>
      <c r="FB198" s="37"/>
      <c r="FC198" s="37"/>
      <c r="FD198" s="37"/>
    </row>
    <row r="199">
      <c r="A199" s="22">
        <v>183</v>
      </c>
      <c r="B199" s="23" t="s">
        <v>206</v>
      </c>
      <c r="C199" s="22">
        <v>15</v>
      </c>
      <c r="D199" s="22">
        <v>5</v>
      </c>
      <c r="E199" s="22">
        <v>10</v>
      </c>
      <c r="F199" s="22">
        <v>15</v>
      </c>
      <c r="G199" s="22">
        <v>5</v>
      </c>
      <c r="H199" s="22">
        <v>10</v>
      </c>
      <c r="I199" s="22">
        <v>0</v>
      </c>
      <c r="J199" s="22">
        <v>0</v>
      </c>
      <c r="K199" s="22">
        <v>0</v>
      </c>
      <c r="L199" s="22">
        <v>0</v>
      </c>
      <c r="M199" s="22">
        <v>0</v>
      </c>
      <c r="N199" s="22">
        <v>0</v>
      </c>
      <c r="O199" s="22">
        <v>0</v>
      </c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R199" s="38"/>
      <c r="AS199" s="38"/>
      <c r="AT199" s="38"/>
      <c r="AU199" s="38"/>
      <c r="AV199" s="38"/>
      <c r="AW199" s="38"/>
      <c r="AX199" s="38"/>
      <c r="AY199" s="38"/>
      <c r="AZ199" s="38"/>
      <c r="BA199" s="38"/>
      <c r="BB199" s="38"/>
      <c r="BC199" s="38"/>
      <c r="BD199" s="38"/>
      <c r="BE199" s="38"/>
      <c r="BF199" s="38"/>
      <c r="BG199" s="38"/>
      <c r="BH199" s="38"/>
      <c r="BI199" s="38"/>
      <c r="BJ199" s="38"/>
      <c r="BK199" s="38"/>
      <c r="BL199" s="38"/>
      <c r="BM199" s="38"/>
      <c r="BN199" s="38"/>
      <c r="BO199" s="38"/>
      <c r="BP199" s="38"/>
      <c r="BQ199" s="38"/>
      <c r="BR199" s="38"/>
      <c r="BS199" s="38"/>
      <c r="BT199" s="38"/>
      <c r="BU199" s="38"/>
      <c r="BV199" s="38"/>
      <c r="BW199" s="38"/>
      <c r="BX199" s="38"/>
      <c r="BY199" s="38"/>
      <c r="BZ199" s="38"/>
      <c r="CA199" s="38"/>
      <c r="CB199" s="38"/>
      <c r="CC199" s="38"/>
      <c r="CD199" s="38"/>
      <c r="CE199" s="38"/>
      <c r="CF199" s="38"/>
      <c r="CG199" s="38"/>
      <c r="CH199" s="38"/>
      <c r="CI199" s="38"/>
      <c r="CJ199" s="38"/>
      <c r="CK199" s="38"/>
      <c r="CL199" s="38"/>
      <c r="CM199" s="38"/>
      <c r="CN199" s="38"/>
      <c r="CO199" s="38"/>
      <c r="CP199" s="38"/>
      <c r="CQ199" s="38"/>
      <c r="CR199" s="38"/>
      <c r="CS199" s="38"/>
      <c r="CT199" s="38"/>
      <c r="CU199" s="38"/>
      <c r="CV199" s="38"/>
      <c r="CW199" s="38"/>
      <c r="CX199" s="38"/>
      <c r="CY199" s="38"/>
      <c r="CZ199" s="38"/>
      <c r="DA199" s="38"/>
      <c r="DB199" s="38"/>
      <c r="DC199" s="38"/>
      <c r="DD199" s="38"/>
      <c r="DE199" s="38"/>
      <c r="DF199" s="38"/>
      <c r="DG199" s="38"/>
      <c r="DH199" s="38"/>
      <c r="DI199" s="38"/>
      <c r="DJ199" s="38"/>
      <c r="DK199" s="38"/>
      <c r="DL199" s="38"/>
      <c r="DM199" s="38"/>
      <c r="DN199" s="38"/>
      <c r="DO199" s="38"/>
      <c r="DP199" s="38"/>
      <c r="DQ199" s="38"/>
      <c r="DR199" s="38"/>
      <c r="DS199" s="38"/>
      <c r="DT199" s="38"/>
      <c r="DU199" s="38"/>
      <c r="DV199" s="38"/>
      <c r="DW199" s="38"/>
      <c r="DX199" s="38"/>
      <c r="DY199" s="38"/>
      <c r="DZ199" s="38"/>
      <c r="EA199" s="38"/>
      <c r="EB199" s="38"/>
      <c r="EC199" s="38"/>
      <c r="ED199" s="38"/>
      <c r="EE199" s="38"/>
      <c r="EF199" s="38"/>
      <c r="EG199" s="38"/>
      <c r="EH199" s="38"/>
      <c r="EI199" s="38"/>
      <c r="EJ199" s="38"/>
      <c r="EK199" s="38"/>
      <c r="EL199" s="38"/>
      <c r="EM199" s="38"/>
      <c r="EN199" s="38"/>
      <c r="EO199" s="38"/>
      <c r="EP199" s="38"/>
      <c r="EQ199" s="38"/>
      <c r="ER199" s="38"/>
      <c r="ES199" s="38"/>
      <c r="ET199" s="38"/>
      <c r="EU199" s="38"/>
      <c r="EV199" s="38"/>
      <c r="EW199" s="38"/>
      <c r="EX199" s="38"/>
      <c r="EY199" s="38"/>
      <c r="EZ199" s="38"/>
      <c r="FA199" s="38"/>
      <c r="FB199" s="38"/>
      <c r="FC199" s="38"/>
      <c r="FD199" s="38"/>
    </row>
    <row r="200">
      <c r="A200" s="22">
        <v>184</v>
      </c>
      <c r="B200" s="23" t="s">
        <v>207</v>
      </c>
      <c r="C200" s="22">
        <v>15</v>
      </c>
      <c r="D200" s="22">
        <v>0</v>
      </c>
      <c r="E200" s="22">
        <v>15</v>
      </c>
      <c r="F200" s="22">
        <v>15</v>
      </c>
      <c r="G200" s="22">
        <v>0</v>
      </c>
      <c r="H200" s="22">
        <v>15</v>
      </c>
      <c r="I200" s="22">
        <v>15</v>
      </c>
      <c r="J200" s="22">
        <v>0</v>
      </c>
      <c r="K200" s="22">
        <v>0</v>
      </c>
      <c r="L200" s="22">
        <v>0</v>
      </c>
      <c r="M200" s="22">
        <v>15</v>
      </c>
      <c r="N200" s="22">
        <v>14</v>
      </c>
      <c r="O200" s="22">
        <v>1</v>
      </c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38"/>
      <c r="CO200" s="38"/>
      <c r="CP200" s="38"/>
      <c r="CQ200" s="38"/>
      <c r="CR200" s="38"/>
      <c r="CS200" s="38"/>
      <c r="CT200" s="38"/>
      <c r="CU200" s="38"/>
      <c r="CV200" s="38"/>
      <c r="CW200" s="38"/>
      <c r="CX200" s="38"/>
      <c r="CY200" s="38"/>
      <c r="CZ200" s="38"/>
      <c r="DA200" s="38"/>
      <c r="DB200" s="38"/>
      <c r="DC200" s="38"/>
      <c r="DD200" s="38"/>
      <c r="DE200" s="38"/>
      <c r="DF200" s="38"/>
      <c r="DG200" s="38"/>
      <c r="DH200" s="38"/>
      <c r="DI200" s="38"/>
      <c r="DJ200" s="38"/>
      <c r="DK200" s="38"/>
      <c r="DL200" s="38"/>
      <c r="DM200" s="38"/>
      <c r="DN200" s="38"/>
      <c r="DO200" s="38"/>
      <c r="DP200" s="38"/>
      <c r="DQ200" s="38"/>
      <c r="DR200" s="38"/>
      <c r="DS200" s="38"/>
      <c r="DT200" s="38"/>
      <c r="DU200" s="38"/>
      <c r="DV200" s="38"/>
      <c r="DW200" s="38"/>
      <c r="DX200" s="38"/>
      <c r="DY200" s="38"/>
      <c r="DZ200" s="38"/>
      <c r="EA200" s="38"/>
      <c r="EB200" s="38"/>
      <c r="EC200" s="38"/>
      <c r="ED200" s="38"/>
      <c r="EE200" s="38"/>
      <c r="EF200" s="38"/>
      <c r="EG200" s="38"/>
      <c r="EH200" s="38"/>
      <c r="EI200" s="38"/>
      <c r="EJ200" s="38"/>
      <c r="EK200" s="38"/>
      <c r="EL200" s="38"/>
      <c r="EM200" s="38"/>
      <c r="EN200" s="38"/>
      <c r="EO200" s="38"/>
      <c r="EP200" s="38"/>
      <c r="EQ200" s="38"/>
      <c r="ER200" s="38"/>
      <c r="ES200" s="38"/>
      <c r="ET200" s="38"/>
      <c r="EU200" s="38"/>
      <c r="EV200" s="38"/>
      <c r="EW200" s="38"/>
      <c r="EX200" s="38"/>
      <c r="EY200" s="38"/>
      <c r="EZ200" s="38"/>
      <c r="FA200" s="38"/>
      <c r="FB200" s="38"/>
      <c r="FC200" s="38"/>
      <c r="FD200" s="38"/>
    </row>
    <row r="201" ht="15" customHeight="1">
      <c r="A201" s="22">
        <v>185</v>
      </c>
      <c r="B201" s="23" t="s">
        <v>208</v>
      </c>
      <c r="C201" s="22">
        <v>50</v>
      </c>
      <c r="D201" s="22">
        <v>25</v>
      </c>
      <c r="E201" s="22">
        <v>25</v>
      </c>
      <c r="F201" s="22">
        <v>45</v>
      </c>
      <c r="G201" s="22">
        <v>21</v>
      </c>
      <c r="H201" s="22">
        <v>24</v>
      </c>
      <c r="I201" s="22">
        <v>45</v>
      </c>
      <c r="J201" s="22">
        <v>21</v>
      </c>
      <c r="K201" s="21">
        <v>16</v>
      </c>
      <c r="L201" s="21">
        <v>5</v>
      </c>
      <c r="M201" s="22">
        <v>24</v>
      </c>
      <c r="N201" s="21">
        <v>19</v>
      </c>
      <c r="O201" s="21">
        <v>5</v>
      </c>
    </row>
    <row r="202" ht="16.5" customHeight="1">
      <c r="A202" s="39" t="s">
        <v>209</v>
      </c>
      <c r="B202" s="40"/>
      <c r="C202" s="33">
        <f>C17+C22+C25+C34+C42+C50+C59+C66+C71+C82+C90+C98+C103+C108+C117+C119+C124+C130+C134+C138+C146+C148+C153+C155+C162+C170+C176+C185+C189+C195</f>
        <v>6051</v>
      </c>
      <c r="D202" s="33">
        <f>D17+D22+D25+D34+D42+D50+D59+D66+D71+D82+D90+D98+D103+D108+D117+D119+D124+D130+D134+D138+D146+D148+D153+D155+D162+D170+D176+D185+D189+D195</f>
        <v>2775</v>
      </c>
      <c r="E202" s="33">
        <f>E17+E22+E25+E34+E42+E50+E59+E66+E71+E82+E90+E98+E103+E108+E117+E119+E124+E130+E134+E138+E146+E148+E153+E155+E162+E170+E176+E185+E189+E195</f>
        <v>3276</v>
      </c>
      <c r="F202" s="33">
        <f>SUM(F18:F201)</f>
        <v>5474</v>
      </c>
      <c r="G202" s="33">
        <f>SUM(G18:G201)</f>
        <v>2435</v>
      </c>
      <c r="H202" s="33">
        <f>SUM(H18:H201)</f>
        <v>3039</v>
      </c>
      <c r="I202" s="33">
        <f>SUM(I17:I201)</f>
        <v>4930</v>
      </c>
      <c r="J202" s="33">
        <f>SUM(J17:J201)</f>
        <v>2211</v>
      </c>
      <c r="K202" s="33">
        <f>SUM(K17:K201)</f>
        <v>1607</v>
      </c>
      <c r="L202" s="33">
        <f>SUM(L18:L201)</f>
        <v>604</v>
      </c>
      <c r="M202" s="33">
        <f>SUM(M17:M201)</f>
        <v>2719</v>
      </c>
      <c r="N202" s="33">
        <f>SUM(N17:N201)</f>
        <v>2126</v>
      </c>
      <c r="O202" s="41">
        <f>SUM(O17:O201)</f>
        <v>593</v>
      </c>
    </row>
    <row r="203" ht="36" customHeight="1">
      <c r="A203" s="42" t="s">
        <v>210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</row>
    <row r="204" ht="11.25" customHeight="1"/>
    <row r="205">
      <c r="A205" s="43"/>
      <c r="B205" s="44" t="s">
        <v>211</v>
      </c>
      <c r="C205" s="45" t="s">
        <v>212</v>
      </c>
      <c r="D205" s="45"/>
      <c r="E205" s="45"/>
      <c r="F205" s="45"/>
      <c r="G205" s="45"/>
      <c r="H205" s="45"/>
      <c r="I205" s="46"/>
      <c r="J205" s="46"/>
      <c r="K205" s="46"/>
      <c r="L205" s="46"/>
      <c r="M205" s="47"/>
      <c r="N205" s="47"/>
      <c r="O205" s="47"/>
      <c r="P205" s="47"/>
    </row>
    <row r="206">
      <c r="A206" s="43"/>
      <c r="B206" s="48"/>
      <c r="C206" s="49" t="s">
        <v>213</v>
      </c>
      <c r="D206" s="49"/>
      <c r="E206" s="49"/>
      <c r="F206" s="49"/>
      <c r="G206" s="49"/>
      <c r="H206" s="49"/>
      <c r="I206" s="49"/>
      <c r="J206" s="49"/>
      <c r="K206" s="49"/>
      <c r="L206" s="49"/>
      <c r="M206" s="47"/>
      <c r="N206" s="47"/>
      <c r="O206" s="47"/>
      <c r="P206" s="47"/>
    </row>
    <row r="207">
      <c r="A207" s="43"/>
      <c r="B207" s="50"/>
      <c r="C207" s="50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</row>
    <row r="208">
      <c r="A208" s="43"/>
      <c r="B208" s="51" t="s">
        <v>214</v>
      </c>
      <c r="C208" s="50"/>
      <c r="D208" s="47"/>
      <c r="E208" s="47"/>
      <c r="F208" s="47"/>
      <c r="G208" s="47" t="s">
        <v>215</v>
      </c>
      <c r="H208" s="47" t="s">
        <v>216</v>
      </c>
      <c r="I208" s="52">
        <v>45901</v>
      </c>
      <c r="J208" s="52"/>
      <c r="K208" s="52"/>
      <c r="L208" s="47"/>
      <c r="M208" s="47"/>
      <c r="N208" s="47"/>
      <c r="O208" s="47"/>
      <c r="P208" s="47"/>
    </row>
    <row r="209">
      <c r="A209" s="43"/>
      <c r="B209" s="53" t="s">
        <v>217</v>
      </c>
      <c r="C209" s="54"/>
      <c r="D209" s="54"/>
      <c r="E209" s="54"/>
      <c r="F209" s="54" t="s">
        <v>218</v>
      </c>
      <c r="G209" s="54"/>
      <c r="H209" s="53" t="s">
        <v>219</v>
      </c>
      <c r="I209" s="53"/>
      <c r="J209" s="53"/>
      <c r="K209" s="53"/>
      <c r="L209" s="54"/>
      <c r="M209" s="47"/>
      <c r="N209" s="47"/>
      <c r="O209" s="47"/>
      <c r="P209" s="47"/>
    </row>
    <row r="210">
      <c r="A210" s="55"/>
      <c r="B210" s="56"/>
      <c r="C210" s="56"/>
      <c r="D210" s="57"/>
      <c r="E210" s="56"/>
      <c r="F210" s="56"/>
      <c r="G210" s="56"/>
      <c r="H210" s="56"/>
      <c r="I210" s="56"/>
      <c r="J210" s="58"/>
      <c r="K210" s="58"/>
      <c r="L210" s="57"/>
      <c r="M210" s="57"/>
      <c r="N210" s="57"/>
      <c r="O210" s="57"/>
    </row>
  </sheetData>
  <mergeCells count="41">
    <mergeCell ref="N1:P1"/>
    <mergeCell ref="A2:O3"/>
    <mergeCell ref="A5:O5"/>
    <mergeCell ref="A6:O6"/>
    <mergeCell ref="A8:B8"/>
    <mergeCell ref="A9:O9"/>
    <mergeCell ref="Q9:AM9"/>
    <mergeCell ref="AN9:AQ9"/>
    <mergeCell ref="AR9:AS9"/>
    <mergeCell ref="AU9:BK9"/>
    <mergeCell ref="BL9:BO9"/>
    <mergeCell ref="BP9:BS9"/>
    <mergeCell ref="A11:A15"/>
    <mergeCell ref="B11:B15"/>
    <mergeCell ref="C11:E12"/>
    <mergeCell ref="F11:H12"/>
    <mergeCell ref="I11:I15"/>
    <mergeCell ref="J11:O12"/>
    <mergeCell ref="C13:C15"/>
    <mergeCell ref="D13:E13"/>
    <mergeCell ref="F13:F15"/>
    <mergeCell ref="G13:H13"/>
    <mergeCell ref="J13:L13"/>
    <mergeCell ref="M13:O13"/>
    <mergeCell ref="D14:D15"/>
    <mergeCell ref="E14:E15"/>
    <mergeCell ref="G14:G15"/>
    <mergeCell ref="H14:H15"/>
    <mergeCell ref="J14:J15"/>
    <mergeCell ref="K14:L14"/>
    <mergeCell ref="M14:M15"/>
    <mergeCell ref="N14:O14"/>
    <mergeCell ref="AR198:CR198"/>
    <mergeCell ref="CS198:EF198"/>
    <mergeCell ref="EG198:FD198"/>
    <mergeCell ref="A202:B202"/>
    <mergeCell ref="A203:O203"/>
    <mergeCell ref="C206:L206"/>
    <mergeCell ref="I208:K208"/>
    <mergeCell ref="H209:K209"/>
    <mergeCell ref="E210:I210"/>
  </mergeCells>
  <printOptions headings="0" gridLines="0"/>
  <pageMargins left="0.51181102362204722" right="0.51181102362204722" top="0.94488188976377963" bottom="0.74803149606299213" header="0.31496062992125984" footer="0.31496062992125984"/>
  <pageSetup paperSize="9" scale="10" fitToWidth="1" fitToHeight="0" pageOrder="downThenOver" orientation="portrait" usePrinterDefaults="1" blackAndWhite="0" draft="0" cellComments="none" useFirstPageNumber="0" errors="displayed" horizontalDpi="600" verticalDpi="0" copies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100" workbookViewId="0">
      <pane xSplit="2" ySplit="15" topLeftCell="C16" activePane="bottomRight" state="frozen"/>
      <selection activeCell="V11" activeCellId="0" sqref="V11"/>
    </sheetView>
  </sheetViews>
  <sheetFormatPr defaultRowHeight="14.25"/>
  <cols>
    <col customWidth="1" min="1" max="1" style="50" width="5.7109375"/>
    <col customWidth="1" min="2" max="2" style="47" width="60.7109375"/>
    <col customWidth="1" min="3" max="3" style="47" width="8.7109375"/>
    <col customWidth="1" min="4" max="5" style="47" width="7.7109375"/>
    <col min="6" max="8" style="47" width="9.140625"/>
    <col customWidth="1" min="9" max="9" style="47" width="11.7109375"/>
    <col min="10" max="16384" style="47" width="9.140625"/>
  </cols>
  <sheetData>
    <row r="1" ht="15">
      <c r="A1" s="59"/>
      <c r="B1" s="60"/>
      <c r="C1" s="60"/>
      <c r="D1" s="60"/>
      <c r="E1" s="60"/>
      <c r="F1" s="60"/>
      <c r="G1" s="60"/>
      <c r="H1" s="60"/>
      <c r="I1" s="60"/>
      <c r="J1" s="60"/>
      <c r="K1" s="60"/>
      <c r="L1" s="61"/>
      <c r="M1" s="61"/>
      <c r="N1" s="62" t="s">
        <v>0</v>
      </c>
      <c r="O1" s="62"/>
      <c r="P1" s="63"/>
      <c r="Q1" s="63"/>
      <c r="R1" s="63"/>
      <c r="S1" s="63"/>
      <c r="T1" s="63"/>
      <c r="U1" s="63"/>
      <c r="V1" s="63"/>
      <c r="W1" s="63"/>
      <c r="X1" s="63"/>
      <c r="Y1" s="63"/>
      <c r="Z1" s="64" t="s">
        <v>0</v>
      </c>
      <c r="AB1" s="47" t="s">
        <v>0</v>
      </c>
    </row>
    <row r="2">
      <c r="A2" s="65" t="s">
        <v>220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6"/>
      <c r="N2" s="66"/>
      <c r="O2" s="60"/>
    </row>
    <row r="3" ht="1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6"/>
      <c r="N3" s="66"/>
      <c r="O3" s="60"/>
      <c r="AF3" s="47" t="s">
        <v>8</v>
      </c>
      <c r="AZ3" s="47">
        <v>20</v>
      </c>
      <c r="BH3" s="47" t="s">
        <v>2</v>
      </c>
    </row>
    <row r="4">
      <c r="A4" s="67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0"/>
    </row>
    <row r="5">
      <c r="A5" s="68" t="s">
        <v>221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70"/>
      <c r="O5" s="60"/>
    </row>
    <row r="6" ht="15">
      <c r="A6" s="68" t="s">
        <v>4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70"/>
      <c r="O6" s="60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4" t="s">
        <v>0</v>
      </c>
    </row>
    <row r="7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60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4"/>
    </row>
    <row r="8">
      <c r="A8" s="67"/>
      <c r="B8" s="66" t="s">
        <v>222</v>
      </c>
      <c r="C8" s="67"/>
      <c r="D8" s="66"/>
      <c r="E8" s="44"/>
      <c r="F8" s="44"/>
      <c r="G8" s="44"/>
      <c r="H8" s="44"/>
      <c r="I8" s="44"/>
      <c r="J8" s="44"/>
      <c r="K8" s="44"/>
      <c r="L8" s="44"/>
      <c r="M8" s="44"/>
      <c r="N8" s="44"/>
    </row>
    <row r="9">
      <c r="A9" s="72" t="s">
        <v>223</v>
      </c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</row>
    <row r="11" ht="30.75" customHeight="1">
      <c r="A11" s="73" t="s">
        <v>9</v>
      </c>
      <c r="B11" s="74" t="s">
        <v>10</v>
      </c>
      <c r="C11" s="75" t="s">
        <v>11</v>
      </c>
      <c r="D11" s="76"/>
      <c r="E11" s="77"/>
      <c r="F11" s="78" t="s">
        <v>12</v>
      </c>
      <c r="G11" s="79"/>
      <c r="H11" s="80"/>
      <c r="I11" s="74" t="s">
        <v>13</v>
      </c>
      <c r="J11" s="81" t="s">
        <v>14</v>
      </c>
      <c r="K11" s="81"/>
      <c r="L11" s="81"/>
      <c r="M11" s="81"/>
      <c r="N11" s="81"/>
      <c r="O11" s="81"/>
    </row>
    <row r="12" ht="24.949999999999999" customHeight="1">
      <c r="A12" s="82"/>
      <c r="B12" s="83"/>
      <c r="C12" s="81" t="s">
        <v>15</v>
      </c>
      <c r="D12" s="81" t="s">
        <v>16</v>
      </c>
      <c r="E12" s="81"/>
      <c r="F12" s="81" t="s">
        <v>15</v>
      </c>
      <c r="G12" s="81" t="s">
        <v>16</v>
      </c>
      <c r="H12" s="81"/>
      <c r="I12" s="83"/>
      <c r="J12" s="81" t="s">
        <v>17</v>
      </c>
      <c r="K12" s="81"/>
      <c r="L12" s="81"/>
      <c r="M12" s="84" t="s">
        <v>18</v>
      </c>
      <c r="N12" s="84"/>
      <c r="O12" s="84"/>
    </row>
    <row r="13" ht="24.949999999999999" customHeight="1">
      <c r="A13" s="82"/>
      <c r="B13" s="83"/>
      <c r="C13" s="81"/>
      <c r="D13" s="85" t="s">
        <v>17</v>
      </c>
      <c r="E13" s="85" t="s">
        <v>20</v>
      </c>
      <c r="F13" s="81"/>
      <c r="G13" s="86" t="s">
        <v>17</v>
      </c>
      <c r="H13" s="85" t="s">
        <v>20</v>
      </c>
      <c r="I13" s="83"/>
      <c r="J13" s="87" t="s">
        <v>15</v>
      </c>
      <c r="K13" s="88" t="s">
        <v>16</v>
      </c>
      <c r="L13" s="89"/>
      <c r="M13" s="87" t="s">
        <v>15</v>
      </c>
      <c r="N13" s="88" t="s">
        <v>16</v>
      </c>
      <c r="O13" s="89"/>
    </row>
    <row r="14" ht="30.75" customHeight="1">
      <c r="A14" s="90"/>
      <c r="B14" s="91"/>
      <c r="C14" s="81"/>
      <c r="D14" s="92"/>
      <c r="E14" s="92"/>
      <c r="F14" s="81"/>
      <c r="G14" s="93"/>
      <c r="H14" s="92"/>
      <c r="I14" s="91"/>
      <c r="J14" s="87"/>
      <c r="K14" s="87" t="s">
        <v>23</v>
      </c>
      <c r="L14" s="87" t="s">
        <v>24</v>
      </c>
      <c r="M14" s="87"/>
      <c r="N14" s="87" t="s">
        <v>23</v>
      </c>
      <c r="O14" s="87" t="s">
        <v>24</v>
      </c>
    </row>
    <row r="15">
      <c r="A15" s="94">
        <v>1</v>
      </c>
      <c r="B15" s="94">
        <v>2</v>
      </c>
      <c r="C15" s="94">
        <v>3</v>
      </c>
      <c r="D15" s="94">
        <v>4</v>
      </c>
      <c r="E15" s="94">
        <v>5</v>
      </c>
      <c r="F15" s="94">
        <v>6</v>
      </c>
      <c r="G15" s="94">
        <v>7</v>
      </c>
      <c r="H15" s="94">
        <v>8</v>
      </c>
      <c r="I15" s="94">
        <v>9</v>
      </c>
      <c r="J15" s="94">
        <v>10</v>
      </c>
      <c r="K15" s="94">
        <v>11</v>
      </c>
      <c r="L15" s="94">
        <v>12</v>
      </c>
      <c r="M15" s="94">
        <v>13</v>
      </c>
      <c r="N15" s="94">
        <v>14</v>
      </c>
      <c r="O15" s="94">
        <v>15</v>
      </c>
    </row>
    <row r="16" s="60" customFormat="1">
      <c r="A16" s="87">
        <v>1</v>
      </c>
      <c r="B16" s="95" t="s">
        <v>30</v>
      </c>
      <c r="C16" s="96">
        <f>C17</f>
        <v>3</v>
      </c>
      <c r="D16" s="96">
        <f>D17</f>
        <v>0</v>
      </c>
      <c r="E16" s="96">
        <f>E17</f>
        <v>3</v>
      </c>
      <c r="F16" s="96"/>
      <c r="G16" s="96"/>
      <c r="H16" s="96"/>
      <c r="I16" s="96"/>
      <c r="J16" s="96"/>
      <c r="K16" s="96"/>
      <c r="L16" s="96"/>
      <c r="M16" s="96"/>
      <c r="N16" s="96"/>
      <c r="O16" s="96"/>
    </row>
    <row r="17">
      <c r="A17" s="87">
        <v>2</v>
      </c>
      <c r="B17" s="97" t="s">
        <v>224</v>
      </c>
      <c r="C17" s="87">
        <v>3</v>
      </c>
      <c r="D17" s="87">
        <v>0</v>
      </c>
      <c r="E17" s="87">
        <v>3</v>
      </c>
      <c r="F17" s="87">
        <v>3</v>
      </c>
      <c r="G17" s="87">
        <v>0</v>
      </c>
      <c r="H17" s="87">
        <v>3</v>
      </c>
      <c r="I17" s="87">
        <v>3</v>
      </c>
      <c r="J17" s="87">
        <v>0</v>
      </c>
      <c r="K17" s="87">
        <v>0</v>
      </c>
      <c r="L17" s="87">
        <v>0</v>
      </c>
      <c r="M17" s="87">
        <v>3</v>
      </c>
      <c r="N17" s="87">
        <v>2</v>
      </c>
      <c r="O17" s="87">
        <v>1</v>
      </c>
    </row>
    <row r="18">
      <c r="A18" s="87">
        <v>3</v>
      </c>
      <c r="B18" s="98" t="s">
        <v>33</v>
      </c>
      <c r="C18" s="96">
        <f>C19+C20+C21+C22+C23+C24+C25+C26</f>
        <v>54</v>
      </c>
      <c r="D18" s="96">
        <f>D19+D20+D21+D22+D23+D24+D25+D26</f>
        <v>12</v>
      </c>
      <c r="E18" s="96">
        <f>E19+E20+E21+E22+E23+E24+E25+E26</f>
        <v>42</v>
      </c>
      <c r="F18" s="96"/>
      <c r="G18" s="96"/>
      <c r="H18" s="96"/>
      <c r="I18" s="96"/>
      <c r="J18" s="96"/>
      <c r="K18" s="96"/>
      <c r="L18" s="96"/>
      <c r="M18" s="96"/>
      <c r="N18" s="96"/>
      <c r="O18" s="96"/>
    </row>
    <row r="19">
      <c r="A19" s="87">
        <v>4</v>
      </c>
      <c r="B19" s="99" t="s">
        <v>35</v>
      </c>
      <c r="C19" s="87">
        <v>11</v>
      </c>
      <c r="D19" s="87">
        <v>4</v>
      </c>
      <c r="E19" s="87">
        <v>7</v>
      </c>
      <c r="F19" s="87">
        <v>5</v>
      </c>
      <c r="G19" s="87">
        <v>1</v>
      </c>
      <c r="H19" s="87">
        <v>4</v>
      </c>
      <c r="I19" s="87">
        <v>5</v>
      </c>
      <c r="J19" s="87">
        <v>1</v>
      </c>
      <c r="K19" s="87">
        <v>1</v>
      </c>
      <c r="L19" s="87">
        <v>0</v>
      </c>
      <c r="M19" s="87">
        <v>4</v>
      </c>
      <c r="N19" s="87">
        <v>3</v>
      </c>
      <c r="O19" s="87">
        <v>1</v>
      </c>
    </row>
    <row r="20">
      <c r="A20" s="87">
        <v>5</v>
      </c>
      <c r="B20" s="99" t="s">
        <v>36</v>
      </c>
      <c r="C20" s="87">
        <v>8</v>
      </c>
      <c r="D20" s="87">
        <v>2</v>
      </c>
      <c r="E20" s="87">
        <v>6</v>
      </c>
      <c r="F20" s="87">
        <v>8</v>
      </c>
      <c r="G20" s="87">
        <v>2</v>
      </c>
      <c r="H20" s="87">
        <v>6</v>
      </c>
      <c r="I20" s="87">
        <v>8</v>
      </c>
      <c r="J20" s="87">
        <v>2</v>
      </c>
      <c r="K20" s="87">
        <v>0</v>
      </c>
      <c r="L20" s="87">
        <v>2</v>
      </c>
      <c r="M20" s="87">
        <v>6</v>
      </c>
      <c r="N20" s="87">
        <v>5</v>
      </c>
      <c r="O20" s="87">
        <v>1</v>
      </c>
    </row>
    <row r="21">
      <c r="A21" s="87">
        <v>6</v>
      </c>
      <c r="B21" s="99" t="s">
        <v>225</v>
      </c>
      <c r="C21" s="87">
        <v>8</v>
      </c>
      <c r="D21" s="87">
        <v>2</v>
      </c>
      <c r="E21" s="87">
        <v>6</v>
      </c>
      <c r="F21" s="87">
        <v>8</v>
      </c>
      <c r="G21" s="87">
        <v>2</v>
      </c>
      <c r="H21" s="87">
        <v>6</v>
      </c>
      <c r="I21" s="87">
        <v>7</v>
      </c>
      <c r="J21" s="87">
        <v>2</v>
      </c>
      <c r="K21" s="87">
        <v>1</v>
      </c>
      <c r="L21" s="87">
        <v>1</v>
      </c>
      <c r="M21" s="87">
        <v>5</v>
      </c>
      <c r="N21" s="87">
        <v>3</v>
      </c>
      <c r="O21" s="87">
        <v>2</v>
      </c>
    </row>
    <row r="22">
      <c r="A22" s="87">
        <v>7</v>
      </c>
      <c r="B22" s="99" t="s">
        <v>37</v>
      </c>
      <c r="C22" s="87">
        <v>3</v>
      </c>
      <c r="D22" s="87">
        <v>1</v>
      </c>
      <c r="E22" s="87">
        <v>2</v>
      </c>
      <c r="F22" s="87">
        <v>3</v>
      </c>
      <c r="G22" s="87">
        <v>1</v>
      </c>
      <c r="H22" s="87">
        <v>2</v>
      </c>
      <c r="I22" s="87">
        <v>3</v>
      </c>
      <c r="J22" s="87">
        <v>1</v>
      </c>
      <c r="K22" s="87">
        <v>1</v>
      </c>
      <c r="L22" s="87">
        <v>0</v>
      </c>
      <c r="M22" s="87">
        <v>2</v>
      </c>
      <c r="N22" s="87">
        <v>2</v>
      </c>
      <c r="O22" s="87">
        <v>0</v>
      </c>
    </row>
    <row r="23">
      <c r="A23" s="87">
        <v>8</v>
      </c>
      <c r="B23" s="99" t="s">
        <v>38</v>
      </c>
      <c r="C23" s="87">
        <v>5</v>
      </c>
      <c r="D23" s="87">
        <v>1</v>
      </c>
      <c r="E23" s="87">
        <v>4</v>
      </c>
      <c r="F23" s="87">
        <v>5</v>
      </c>
      <c r="G23" s="87">
        <v>1</v>
      </c>
      <c r="H23" s="87">
        <v>4</v>
      </c>
      <c r="I23" s="87">
        <v>5</v>
      </c>
      <c r="J23" s="87">
        <v>1</v>
      </c>
      <c r="K23" s="87">
        <v>1</v>
      </c>
      <c r="L23" s="87">
        <v>0</v>
      </c>
      <c r="M23" s="87">
        <v>4</v>
      </c>
      <c r="N23" s="87">
        <v>2</v>
      </c>
      <c r="O23" s="87">
        <v>2</v>
      </c>
    </row>
    <row r="24">
      <c r="A24" s="87">
        <v>9</v>
      </c>
      <c r="B24" s="99" t="s">
        <v>226</v>
      </c>
      <c r="C24" s="87">
        <v>7</v>
      </c>
      <c r="D24" s="87">
        <v>2</v>
      </c>
      <c r="E24" s="87">
        <v>5</v>
      </c>
      <c r="F24" s="87">
        <v>7</v>
      </c>
      <c r="G24" s="87">
        <v>2</v>
      </c>
      <c r="H24" s="87">
        <v>5</v>
      </c>
      <c r="I24" s="87">
        <v>7</v>
      </c>
      <c r="J24" s="87">
        <v>2</v>
      </c>
      <c r="K24" s="87">
        <v>1</v>
      </c>
      <c r="L24" s="87">
        <v>1</v>
      </c>
      <c r="M24" s="87">
        <v>5</v>
      </c>
      <c r="N24" s="87">
        <v>5</v>
      </c>
      <c r="O24" s="87">
        <v>0</v>
      </c>
    </row>
    <row r="25">
      <c r="A25" s="87">
        <v>10</v>
      </c>
      <c r="B25" s="99" t="s">
        <v>40</v>
      </c>
      <c r="C25" s="87">
        <v>5</v>
      </c>
      <c r="D25" s="87">
        <v>0</v>
      </c>
      <c r="E25" s="87">
        <v>5</v>
      </c>
      <c r="F25" s="87">
        <v>2</v>
      </c>
      <c r="G25" s="87">
        <v>0</v>
      </c>
      <c r="H25" s="87">
        <v>2</v>
      </c>
      <c r="I25" s="87">
        <v>1</v>
      </c>
      <c r="J25" s="87">
        <v>0</v>
      </c>
      <c r="K25" s="87">
        <v>0</v>
      </c>
      <c r="L25" s="87">
        <v>0</v>
      </c>
      <c r="M25" s="87">
        <v>1</v>
      </c>
      <c r="N25" s="87">
        <v>1</v>
      </c>
      <c r="O25" s="87">
        <v>0</v>
      </c>
    </row>
    <row r="26">
      <c r="A26" s="87">
        <v>11</v>
      </c>
      <c r="B26" s="99" t="s">
        <v>41</v>
      </c>
      <c r="C26" s="87">
        <v>7</v>
      </c>
      <c r="D26" s="87">
        <v>0</v>
      </c>
      <c r="E26" s="87">
        <v>7</v>
      </c>
      <c r="F26" s="87">
        <v>7</v>
      </c>
      <c r="G26" s="87">
        <v>0</v>
      </c>
      <c r="H26" s="87">
        <v>7</v>
      </c>
      <c r="I26" s="87">
        <v>7</v>
      </c>
      <c r="J26" s="87">
        <v>0</v>
      </c>
      <c r="K26" s="87">
        <v>0</v>
      </c>
      <c r="L26" s="87">
        <v>0</v>
      </c>
      <c r="M26" s="87">
        <v>7</v>
      </c>
      <c r="N26" s="87">
        <v>5</v>
      </c>
      <c r="O26" s="87">
        <v>2</v>
      </c>
    </row>
    <row r="27" s="60" customFormat="1">
      <c r="A27" s="87">
        <v>12</v>
      </c>
      <c r="B27" s="98" t="s">
        <v>42</v>
      </c>
      <c r="C27" s="96">
        <f>C28+C29+C30+C31</f>
        <v>6</v>
      </c>
      <c r="D27" s="96">
        <f>D28+D29+D30+D31</f>
        <v>2</v>
      </c>
      <c r="E27" s="96">
        <f>E28+E29+E30+E31</f>
        <v>4</v>
      </c>
      <c r="F27" s="96"/>
      <c r="G27" s="96"/>
      <c r="H27" s="96"/>
      <c r="I27" s="96"/>
      <c r="J27" s="96"/>
      <c r="K27" s="96"/>
      <c r="L27" s="96"/>
      <c r="M27" s="96"/>
      <c r="N27" s="96"/>
      <c r="O27" s="96"/>
    </row>
    <row r="28">
      <c r="A28" s="87">
        <v>13</v>
      </c>
      <c r="B28" s="99" t="s">
        <v>227</v>
      </c>
      <c r="C28" s="87">
        <v>2</v>
      </c>
      <c r="D28" s="87">
        <v>1</v>
      </c>
      <c r="E28" s="87">
        <v>1</v>
      </c>
      <c r="F28" s="87">
        <v>2</v>
      </c>
      <c r="G28" s="87">
        <v>1</v>
      </c>
      <c r="H28" s="87">
        <v>1</v>
      </c>
      <c r="I28" s="87">
        <v>1</v>
      </c>
      <c r="J28" s="87">
        <v>1</v>
      </c>
      <c r="K28" s="87">
        <v>1</v>
      </c>
      <c r="L28" s="87">
        <v>0</v>
      </c>
      <c r="M28" s="87">
        <v>0</v>
      </c>
      <c r="N28" s="87">
        <v>0</v>
      </c>
      <c r="O28" s="87">
        <v>0</v>
      </c>
    </row>
    <row r="29">
      <c r="A29" s="87">
        <v>14</v>
      </c>
      <c r="B29" s="99" t="s">
        <v>228</v>
      </c>
      <c r="C29" s="87">
        <v>1</v>
      </c>
      <c r="D29" s="87">
        <v>0</v>
      </c>
      <c r="E29" s="87">
        <v>1</v>
      </c>
      <c r="F29" s="87">
        <v>1</v>
      </c>
      <c r="G29" s="87">
        <v>0</v>
      </c>
      <c r="H29" s="87">
        <v>1</v>
      </c>
      <c r="I29" s="87">
        <v>1</v>
      </c>
      <c r="J29" s="87">
        <v>0</v>
      </c>
      <c r="K29" s="87">
        <v>0</v>
      </c>
      <c r="L29" s="87">
        <v>0</v>
      </c>
      <c r="M29" s="87">
        <v>1</v>
      </c>
      <c r="N29" s="87">
        <v>1</v>
      </c>
      <c r="O29" s="87">
        <v>0</v>
      </c>
    </row>
    <row r="30">
      <c r="A30" s="87">
        <v>15</v>
      </c>
      <c r="B30" s="99" t="s">
        <v>47</v>
      </c>
      <c r="C30" s="87">
        <v>2</v>
      </c>
      <c r="D30" s="87">
        <v>1</v>
      </c>
      <c r="E30" s="87">
        <v>1</v>
      </c>
      <c r="F30" s="87">
        <v>2</v>
      </c>
      <c r="G30" s="87">
        <v>1</v>
      </c>
      <c r="H30" s="87">
        <v>1</v>
      </c>
      <c r="I30" s="87">
        <v>2</v>
      </c>
      <c r="J30" s="87">
        <v>1</v>
      </c>
      <c r="K30" s="87">
        <v>0</v>
      </c>
      <c r="L30" s="87">
        <v>1</v>
      </c>
      <c r="M30" s="87">
        <v>1</v>
      </c>
      <c r="N30" s="87">
        <v>1</v>
      </c>
      <c r="O30" s="87">
        <v>0</v>
      </c>
    </row>
    <row r="31">
      <c r="A31" s="87">
        <v>16</v>
      </c>
      <c r="B31" s="99" t="s">
        <v>229</v>
      </c>
      <c r="C31" s="87">
        <v>1</v>
      </c>
      <c r="D31" s="87">
        <v>0</v>
      </c>
      <c r="E31" s="87">
        <v>1</v>
      </c>
      <c r="F31" s="87">
        <v>1</v>
      </c>
      <c r="G31" s="87">
        <v>0</v>
      </c>
      <c r="H31" s="87">
        <v>1</v>
      </c>
      <c r="I31" s="87">
        <v>1</v>
      </c>
      <c r="J31" s="87">
        <v>0</v>
      </c>
      <c r="K31" s="87">
        <v>0</v>
      </c>
      <c r="L31" s="87">
        <v>0</v>
      </c>
      <c r="M31" s="87">
        <v>1</v>
      </c>
      <c r="N31" s="87">
        <v>1</v>
      </c>
      <c r="O31" s="87">
        <v>0</v>
      </c>
    </row>
    <row r="32" s="60" customFormat="1">
      <c r="A32" s="87">
        <v>17</v>
      </c>
      <c r="B32" s="98" t="s">
        <v>50</v>
      </c>
      <c r="C32" s="96">
        <f>C33+C34+C35+C36+C37+C38</f>
        <v>18</v>
      </c>
      <c r="D32" s="96">
        <f>D33+D34+D35+D36+D37+D38</f>
        <v>2</v>
      </c>
      <c r="E32" s="96">
        <f>E33+E34+E35+E36+E37+E38</f>
        <v>16</v>
      </c>
      <c r="F32" s="96"/>
      <c r="G32" s="96"/>
      <c r="H32" s="96"/>
      <c r="I32" s="96"/>
      <c r="J32" s="96"/>
      <c r="K32" s="96"/>
      <c r="L32" s="96"/>
      <c r="M32" s="96"/>
      <c r="N32" s="96"/>
      <c r="O32" s="96"/>
    </row>
    <row r="33">
      <c r="A33" s="87">
        <v>18</v>
      </c>
      <c r="B33" s="99" t="s">
        <v>230</v>
      </c>
      <c r="C33" s="87">
        <v>3</v>
      </c>
      <c r="D33" s="87">
        <v>0</v>
      </c>
      <c r="E33" s="87">
        <v>3</v>
      </c>
      <c r="F33" s="87">
        <v>3</v>
      </c>
      <c r="G33" s="87">
        <v>0</v>
      </c>
      <c r="H33" s="87">
        <v>3</v>
      </c>
      <c r="I33" s="87">
        <v>3</v>
      </c>
      <c r="J33" s="87">
        <v>0</v>
      </c>
      <c r="K33" s="87">
        <v>0</v>
      </c>
      <c r="L33" s="87">
        <v>0</v>
      </c>
      <c r="M33" s="87">
        <v>3</v>
      </c>
      <c r="N33" s="87">
        <v>3</v>
      </c>
      <c r="O33" s="87">
        <v>0</v>
      </c>
    </row>
    <row r="34">
      <c r="A34" s="87">
        <v>19</v>
      </c>
      <c r="B34" s="99" t="s">
        <v>52</v>
      </c>
      <c r="C34" s="87">
        <v>4</v>
      </c>
      <c r="D34" s="87">
        <v>0</v>
      </c>
      <c r="E34" s="87">
        <v>4</v>
      </c>
      <c r="F34" s="87">
        <v>3</v>
      </c>
      <c r="G34" s="87">
        <v>0</v>
      </c>
      <c r="H34" s="87">
        <v>3</v>
      </c>
      <c r="I34" s="87">
        <v>3</v>
      </c>
      <c r="J34" s="87">
        <v>0</v>
      </c>
      <c r="K34" s="87">
        <v>0</v>
      </c>
      <c r="L34" s="87">
        <v>0</v>
      </c>
      <c r="M34" s="87">
        <v>3</v>
      </c>
      <c r="N34" s="87">
        <v>3</v>
      </c>
      <c r="O34" s="87">
        <v>0</v>
      </c>
    </row>
    <row r="35">
      <c r="A35" s="87">
        <v>20</v>
      </c>
      <c r="B35" s="99" t="s">
        <v>231</v>
      </c>
      <c r="C35" s="87">
        <v>3</v>
      </c>
      <c r="D35" s="87">
        <v>0</v>
      </c>
      <c r="E35" s="87">
        <v>3</v>
      </c>
      <c r="F35" s="87">
        <v>3</v>
      </c>
      <c r="G35" s="87">
        <v>0</v>
      </c>
      <c r="H35" s="87">
        <v>3</v>
      </c>
      <c r="I35" s="87">
        <v>3</v>
      </c>
      <c r="J35" s="87">
        <v>0</v>
      </c>
      <c r="K35" s="87">
        <v>0</v>
      </c>
      <c r="L35" s="87">
        <v>0</v>
      </c>
      <c r="M35" s="87">
        <v>3</v>
      </c>
      <c r="N35" s="87">
        <v>3</v>
      </c>
      <c r="O35" s="87">
        <v>0</v>
      </c>
    </row>
    <row r="36">
      <c r="A36" s="87">
        <v>21</v>
      </c>
      <c r="B36" s="99" t="s">
        <v>232</v>
      </c>
      <c r="C36" s="87">
        <v>2</v>
      </c>
      <c r="D36" s="87">
        <v>0</v>
      </c>
      <c r="E36" s="87">
        <v>2</v>
      </c>
      <c r="F36" s="87">
        <v>2</v>
      </c>
      <c r="G36" s="87">
        <v>0</v>
      </c>
      <c r="H36" s="87">
        <v>2</v>
      </c>
      <c r="I36" s="87">
        <v>2</v>
      </c>
      <c r="J36" s="87">
        <v>0</v>
      </c>
      <c r="K36" s="87">
        <v>0</v>
      </c>
      <c r="L36" s="87">
        <v>0</v>
      </c>
      <c r="M36" s="87">
        <v>2</v>
      </c>
      <c r="N36" s="87">
        <v>2</v>
      </c>
      <c r="O36" s="87">
        <v>0</v>
      </c>
    </row>
    <row r="37">
      <c r="A37" s="87">
        <v>22</v>
      </c>
      <c r="B37" s="99" t="s">
        <v>233</v>
      </c>
      <c r="C37" s="87">
        <v>1</v>
      </c>
      <c r="D37" s="87">
        <v>0</v>
      </c>
      <c r="E37" s="87">
        <v>1</v>
      </c>
      <c r="F37" s="87">
        <v>0</v>
      </c>
      <c r="G37" s="87">
        <v>0</v>
      </c>
      <c r="H37" s="87">
        <v>0</v>
      </c>
      <c r="I37" s="87">
        <v>0</v>
      </c>
      <c r="J37" s="87">
        <v>0</v>
      </c>
      <c r="K37" s="87">
        <v>0</v>
      </c>
      <c r="L37" s="87">
        <v>0</v>
      </c>
      <c r="M37" s="87">
        <v>0</v>
      </c>
      <c r="N37" s="87">
        <v>0</v>
      </c>
      <c r="O37" s="87">
        <v>0</v>
      </c>
    </row>
    <row r="38" s="100" customFormat="1">
      <c r="A38" s="87">
        <v>23</v>
      </c>
      <c r="B38" s="101" t="s">
        <v>234</v>
      </c>
      <c r="C38" s="102">
        <v>5</v>
      </c>
      <c r="D38" s="102">
        <v>2</v>
      </c>
      <c r="E38" s="102">
        <v>3</v>
      </c>
      <c r="F38" s="102">
        <v>5</v>
      </c>
      <c r="G38" s="102">
        <v>2</v>
      </c>
      <c r="H38" s="102">
        <v>3</v>
      </c>
      <c r="I38" s="102">
        <v>5</v>
      </c>
      <c r="J38" s="102">
        <v>2</v>
      </c>
      <c r="K38" s="102">
        <v>2</v>
      </c>
      <c r="L38" s="102">
        <v>0</v>
      </c>
      <c r="M38" s="102">
        <v>3</v>
      </c>
      <c r="N38" s="102">
        <v>3</v>
      </c>
      <c r="O38" s="102">
        <v>0</v>
      </c>
    </row>
    <row r="39" s="60" customFormat="1">
      <c r="A39" s="87">
        <v>24</v>
      </c>
      <c r="B39" s="98" t="s">
        <v>58</v>
      </c>
      <c r="C39" s="96">
        <f>C40+C41+C42</f>
        <v>4</v>
      </c>
      <c r="D39" s="96">
        <f>D40+D41+D42</f>
        <v>1</v>
      </c>
      <c r="E39" s="96">
        <f>E40+E41+E42</f>
        <v>3</v>
      </c>
      <c r="F39" s="96"/>
      <c r="G39" s="96"/>
      <c r="H39" s="96"/>
      <c r="I39" s="96"/>
      <c r="J39" s="96"/>
      <c r="K39" s="96"/>
      <c r="L39" s="96"/>
      <c r="M39" s="96"/>
      <c r="N39" s="96"/>
      <c r="O39" s="96"/>
    </row>
    <row r="40">
      <c r="A40" s="87">
        <v>25</v>
      </c>
      <c r="B40" s="99" t="s">
        <v>235</v>
      </c>
      <c r="C40" s="87">
        <v>2</v>
      </c>
      <c r="D40" s="87">
        <v>1</v>
      </c>
      <c r="E40" s="87">
        <v>1</v>
      </c>
      <c r="F40" s="87">
        <v>2</v>
      </c>
      <c r="G40" s="87">
        <v>1</v>
      </c>
      <c r="H40" s="87">
        <v>1</v>
      </c>
      <c r="I40" s="87">
        <v>2</v>
      </c>
      <c r="J40" s="87">
        <v>1</v>
      </c>
      <c r="K40" s="87">
        <v>1</v>
      </c>
      <c r="L40" s="87">
        <v>0</v>
      </c>
      <c r="M40" s="87">
        <v>1</v>
      </c>
      <c r="N40" s="87">
        <v>1</v>
      </c>
      <c r="O40" s="87">
        <v>0</v>
      </c>
    </row>
    <row r="41">
      <c r="A41" s="87">
        <v>26</v>
      </c>
      <c r="B41" s="99" t="s">
        <v>236</v>
      </c>
      <c r="C41" s="87">
        <v>1</v>
      </c>
      <c r="D41" s="87">
        <v>0</v>
      </c>
      <c r="E41" s="87">
        <v>1</v>
      </c>
      <c r="F41" s="87">
        <v>1</v>
      </c>
      <c r="G41" s="87">
        <v>0</v>
      </c>
      <c r="H41" s="87">
        <v>1</v>
      </c>
      <c r="I41" s="87">
        <v>1</v>
      </c>
      <c r="J41" s="87">
        <v>0</v>
      </c>
      <c r="K41" s="87">
        <v>0</v>
      </c>
      <c r="L41" s="87">
        <v>0</v>
      </c>
      <c r="M41" s="87">
        <v>1</v>
      </c>
      <c r="N41" s="87">
        <v>1</v>
      </c>
      <c r="O41" s="87">
        <v>0</v>
      </c>
    </row>
    <row r="42">
      <c r="A42" s="87">
        <v>27</v>
      </c>
      <c r="B42" s="99" t="s">
        <v>237</v>
      </c>
      <c r="C42" s="87">
        <v>1</v>
      </c>
      <c r="D42" s="87">
        <v>0</v>
      </c>
      <c r="E42" s="87">
        <v>1</v>
      </c>
      <c r="F42" s="87">
        <v>1</v>
      </c>
      <c r="G42" s="87">
        <v>0</v>
      </c>
      <c r="H42" s="87">
        <v>1</v>
      </c>
      <c r="I42" s="87">
        <v>1</v>
      </c>
      <c r="J42" s="87">
        <v>0</v>
      </c>
      <c r="K42" s="87">
        <v>0</v>
      </c>
      <c r="L42" s="87">
        <v>0</v>
      </c>
      <c r="M42" s="87">
        <v>1</v>
      </c>
      <c r="N42" s="87">
        <v>1</v>
      </c>
      <c r="O42" s="87">
        <v>0</v>
      </c>
    </row>
    <row r="43" s="60" customFormat="1">
      <c r="A43" s="87">
        <v>28</v>
      </c>
      <c r="B43" s="98" t="s">
        <v>67</v>
      </c>
      <c r="C43" s="96">
        <f>C44+C45+C46+C47+C48+C49</f>
        <v>21</v>
      </c>
      <c r="D43" s="96">
        <f>D44+D45+D46+D47+D48+D49</f>
        <v>6</v>
      </c>
      <c r="E43" s="96">
        <f>E44+E45+E46+E47+E48+E49</f>
        <v>15</v>
      </c>
      <c r="F43" s="96"/>
      <c r="G43" s="96"/>
      <c r="H43" s="96"/>
      <c r="I43" s="96"/>
      <c r="J43" s="96"/>
      <c r="K43" s="96"/>
      <c r="L43" s="96"/>
      <c r="M43" s="96"/>
      <c r="N43" s="96"/>
      <c r="O43" s="96"/>
    </row>
    <row r="44" s="60" customFormat="1">
      <c r="A44" s="87">
        <v>29</v>
      </c>
      <c r="B44" s="99" t="s">
        <v>68</v>
      </c>
      <c r="C44" s="87">
        <v>1</v>
      </c>
      <c r="D44" s="87">
        <v>1</v>
      </c>
      <c r="E44" s="87">
        <v>0</v>
      </c>
      <c r="F44" s="87">
        <v>1</v>
      </c>
      <c r="G44" s="87">
        <v>1</v>
      </c>
      <c r="H44" s="87">
        <v>0</v>
      </c>
      <c r="I44" s="87">
        <v>0</v>
      </c>
      <c r="J44" s="87">
        <v>0</v>
      </c>
      <c r="K44" s="87">
        <v>0</v>
      </c>
      <c r="L44" s="87">
        <v>0</v>
      </c>
      <c r="M44" s="87">
        <v>0</v>
      </c>
      <c r="N44" s="87">
        <v>0</v>
      </c>
      <c r="O44" s="87">
        <v>0</v>
      </c>
    </row>
    <row r="45" s="60" customFormat="1">
      <c r="A45" s="87">
        <v>30</v>
      </c>
      <c r="B45" s="99" t="s">
        <v>73</v>
      </c>
      <c r="C45" s="87">
        <v>2</v>
      </c>
      <c r="D45" s="87">
        <v>1</v>
      </c>
      <c r="E45" s="87">
        <v>1</v>
      </c>
      <c r="F45" s="87">
        <v>2</v>
      </c>
      <c r="G45" s="87">
        <v>1</v>
      </c>
      <c r="H45" s="87">
        <v>1</v>
      </c>
      <c r="I45" s="87">
        <v>2</v>
      </c>
      <c r="J45" s="87">
        <v>1</v>
      </c>
      <c r="K45" s="87">
        <v>1</v>
      </c>
      <c r="L45" s="87">
        <v>0</v>
      </c>
      <c r="M45" s="87">
        <v>1</v>
      </c>
      <c r="N45" s="87">
        <v>1</v>
      </c>
      <c r="O45" s="87">
        <v>0</v>
      </c>
    </row>
    <row r="46">
      <c r="A46" s="87">
        <v>31</v>
      </c>
      <c r="B46" s="99" t="s">
        <v>69</v>
      </c>
      <c r="C46" s="87">
        <v>4</v>
      </c>
      <c r="D46" s="87">
        <v>0</v>
      </c>
      <c r="E46" s="87">
        <v>4</v>
      </c>
      <c r="F46" s="87">
        <v>4</v>
      </c>
      <c r="G46" s="87">
        <v>0</v>
      </c>
      <c r="H46" s="87">
        <v>4</v>
      </c>
      <c r="I46" s="87">
        <v>4</v>
      </c>
      <c r="J46" s="87">
        <v>0</v>
      </c>
      <c r="K46" s="87">
        <v>0</v>
      </c>
      <c r="L46" s="87">
        <v>0</v>
      </c>
      <c r="M46" s="87">
        <v>4</v>
      </c>
      <c r="N46" s="87">
        <v>4</v>
      </c>
      <c r="O46" s="87">
        <v>0</v>
      </c>
    </row>
    <row r="47">
      <c r="A47" s="87">
        <v>32</v>
      </c>
      <c r="B47" s="99" t="s">
        <v>70</v>
      </c>
      <c r="C47" s="87">
        <v>1</v>
      </c>
      <c r="D47" s="87">
        <v>0</v>
      </c>
      <c r="E47" s="87">
        <v>1</v>
      </c>
      <c r="F47" s="87">
        <v>1</v>
      </c>
      <c r="G47" s="87">
        <v>0</v>
      </c>
      <c r="H47" s="87">
        <v>1</v>
      </c>
      <c r="I47" s="87">
        <v>1</v>
      </c>
      <c r="J47" s="87">
        <v>0</v>
      </c>
      <c r="K47" s="87">
        <v>0</v>
      </c>
      <c r="L47" s="87">
        <v>0</v>
      </c>
      <c r="M47" s="87">
        <v>1</v>
      </c>
      <c r="N47" s="87">
        <v>1</v>
      </c>
      <c r="O47" s="87">
        <v>0</v>
      </c>
    </row>
    <row r="48">
      <c r="A48" s="87">
        <v>33</v>
      </c>
      <c r="B48" s="99" t="s">
        <v>238</v>
      </c>
      <c r="C48" s="87">
        <v>7</v>
      </c>
      <c r="D48" s="87">
        <v>2</v>
      </c>
      <c r="E48" s="87">
        <v>5</v>
      </c>
      <c r="F48" s="87">
        <v>7</v>
      </c>
      <c r="G48" s="87">
        <v>2</v>
      </c>
      <c r="H48" s="87">
        <v>5</v>
      </c>
      <c r="I48" s="87">
        <v>7</v>
      </c>
      <c r="J48" s="87">
        <v>2</v>
      </c>
      <c r="K48" s="87">
        <v>1</v>
      </c>
      <c r="L48" s="87">
        <v>1</v>
      </c>
      <c r="M48" s="87">
        <v>5</v>
      </c>
      <c r="N48" s="87">
        <v>4</v>
      </c>
      <c r="O48" s="87">
        <v>1</v>
      </c>
    </row>
    <row r="49">
      <c r="A49" s="87">
        <v>34</v>
      </c>
      <c r="B49" s="99" t="s">
        <v>72</v>
      </c>
      <c r="C49" s="87">
        <v>6</v>
      </c>
      <c r="D49" s="87">
        <v>2</v>
      </c>
      <c r="E49" s="87">
        <v>4</v>
      </c>
      <c r="F49" s="87">
        <v>6</v>
      </c>
      <c r="G49" s="87">
        <v>2</v>
      </c>
      <c r="H49" s="87">
        <v>4</v>
      </c>
      <c r="I49" s="87">
        <v>6</v>
      </c>
      <c r="J49" s="87">
        <v>2</v>
      </c>
      <c r="K49" s="87">
        <v>2</v>
      </c>
      <c r="L49" s="87">
        <v>0</v>
      </c>
      <c r="M49" s="87">
        <v>4</v>
      </c>
      <c r="N49" s="87">
        <v>3</v>
      </c>
      <c r="O49" s="87">
        <v>1</v>
      </c>
    </row>
    <row r="50">
      <c r="A50" s="87">
        <v>35</v>
      </c>
      <c r="B50" s="98" t="s">
        <v>74</v>
      </c>
      <c r="C50" s="96">
        <f>C51</f>
        <v>1</v>
      </c>
      <c r="D50" s="96">
        <f>D51</f>
        <v>1</v>
      </c>
      <c r="E50" s="96">
        <f>E51</f>
        <v>0</v>
      </c>
      <c r="F50" s="87"/>
      <c r="G50" s="87"/>
      <c r="H50" s="87"/>
      <c r="I50" s="87"/>
      <c r="J50" s="87"/>
      <c r="K50" s="87"/>
      <c r="L50" s="87"/>
      <c r="M50" s="87"/>
      <c r="N50" s="87"/>
      <c r="O50" s="87"/>
    </row>
    <row r="51">
      <c r="A51" s="87">
        <v>36</v>
      </c>
      <c r="B51" s="99" t="s">
        <v>239</v>
      </c>
      <c r="C51" s="87">
        <v>1</v>
      </c>
      <c r="D51" s="87">
        <v>1</v>
      </c>
      <c r="E51" s="87">
        <v>0</v>
      </c>
      <c r="F51" s="87">
        <v>1</v>
      </c>
      <c r="G51" s="87">
        <v>1</v>
      </c>
      <c r="H51" s="87">
        <v>0</v>
      </c>
      <c r="I51" s="87">
        <v>1</v>
      </c>
      <c r="J51" s="87">
        <v>1</v>
      </c>
      <c r="K51" s="87">
        <v>1</v>
      </c>
      <c r="L51" s="87">
        <v>0</v>
      </c>
      <c r="M51" s="87">
        <v>0</v>
      </c>
      <c r="N51" s="87">
        <v>0</v>
      </c>
      <c r="O51" s="87">
        <v>0</v>
      </c>
    </row>
    <row r="52" s="60" customFormat="1">
      <c r="A52" s="87">
        <v>37</v>
      </c>
      <c r="B52" s="98" t="s">
        <v>79</v>
      </c>
      <c r="C52" s="96">
        <f>C53+C54+C55+C56</f>
        <v>12</v>
      </c>
      <c r="D52" s="96">
        <f>D53+D54+D55+D56</f>
        <v>4</v>
      </c>
      <c r="E52" s="96">
        <f>E53+E54+E55+E56</f>
        <v>8</v>
      </c>
      <c r="F52" s="96"/>
      <c r="G52" s="96"/>
      <c r="H52" s="96"/>
      <c r="I52" s="96"/>
      <c r="J52" s="96"/>
      <c r="K52" s="96"/>
      <c r="L52" s="96"/>
      <c r="M52" s="96"/>
      <c r="N52" s="96"/>
      <c r="O52" s="96"/>
    </row>
    <row r="53" s="60" customFormat="1">
      <c r="A53" s="87">
        <v>38</v>
      </c>
      <c r="B53" s="99" t="s">
        <v>80</v>
      </c>
      <c r="C53" s="87">
        <v>4</v>
      </c>
      <c r="D53" s="87">
        <v>2</v>
      </c>
      <c r="E53" s="87">
        <v>2</v>
      </c>
      <c r="F53" s="87">
        <v>4</v>
      </c>
      <c r="G53" s="87">
        <v>2</v>
      </c>
      <c r="H53" s="87">
        <v>2</v>
      </c>
      <c r="I53" s="87">
        <v>4</v>
      </c>
      <c r="J53" s="87">
        <v>2</v>
      </c>
      <c r="K53" s="87">
        <v>2</v>
      </c>
      <c r="L53" s="87">
        <v>0</v>
      </c>
      <c r="M53" s="87">
        <v>2</v>
      </c>
      <c r="N53" s="87">
        <v>0</v>
      </c>
      <c r="O53" s="87">
        <v>2</v>
      </c>
    </row>
    <row r="54" s="60" customFormat="1">
      <c r="A54" s="87">
        <v>39</v>
      </c>
      <c r="B54" s="99" t="s">
        <v>240</v>
      </c>
      <c r="C54" s="87">
        <v>1</v>
      </c>
      <c r="D54" s="87">
        <v>0</v>
      </c>
      <c r="E54" s="87">
        <v>1</v>
      </c>
      <c r="F54" s="87">
        <v>1</v>
      </c>
      <c r="G54" s="87">
        <v>0</v>
      </c>
      <c r="H54" s="87">
        <v>1</v>
      </c>
      <c r="I54" s="87">
        <v>1</v>
      </c>
      <c r="J54" s="87">
        <v>0</v>
      </c>
      <c r="K54" s="87">
        <v>0</v>
      </c>
      <c r="L54" s="87">
        <v>0</v>
      </c>
      <c r="M54" s="87">
        <v>1</v>
      </c>
      <c r="N54" s="87">
        <v>1</v>
      </c>
      <c r="O54" s="87">
        <v>0</v>
      </c>
    </row>
    <row r="55" s="103" customFormat="1">
      <c r="A55" s="87">
        <v>40</v>
      </c>
      <c r="B55" s="101" t="s">
        <v>87</v>
      </c>
      <c r="C55" s="102">
        <v>1</v>
      </c>
      <c r="D55" s="102">
        <v>0</v>
      </c>
      <c r="E55" s="102">
        <v>1</v>
      </c>
      <c r="F55" s="102">
        <v>0</v>
      </c>
      <c r="G55" s="102">
        <v>0</v>
      </c>
      <c r="H55" s="102">
        <v>0</v>
      </c>
      <c r="I55" s="102">
        <v>0</v>
      </c>
      <c r="J55" s="102">
        <v>0</v>
      </c>
      <c r="K55" s="102">
        <v>0</v>
      </c>
      <c r="L55" s="102">
        <v>0</v>
      </c>
      <c r="M55" s="102">
        <v>0</v>
      </c>
      <c r="N55" s="102">
        <v>0</v>
      </c>
      <c r="O55" s="102">
        <v>0</v>
      </c>
    </row>
    <row r="56">
      <c r="A56" s="87">
        <v>41</v>
      </c>
      <c r="B56" s="99" t="s">
        <v>241</v>
      </c>
      <c r="C56" s="87">
        <v>6</v>
      </c>
      <c r="D56" s="87">
        <v>2</v>
      </c>
      <c r="E56" s="87">
        <v>4</v>
      </c>
      <c r="F56" s="87">
        <v>6</v>
      </c>
      <c r="G56" s="87">
        <v>2</v>
      </c>
      <c r="H56" s="87">
        <v>4</v>
      </c>
      <c r="I56" s="87">
        <v>6</v>
      </c>
      <c r="J56" s="87">
        <v>2</v>
      </c>
      <c r="K56" s="87">
        <v>2</v>
      </c>
      <c r="L56" s="87">
        <v>0</v>
      </c>
      <c r="M56" s="87">
        <v>4</v>
      </c>
      <c r="N56" s="87">
        <v>2</v>
      </c>
      <c r="O56" s="87">
        <v>2</v>
      </c>
    </row>
    <row r="57" s="60" customFormat="1">
      <c r="A57" s="87">
        <v>42</v>
      </c>
      <c r="B57" s="98" t="s">
        <v>90</v>
      </c>
      <c r="C57" s="96">
        <f>C58+C59+C60+C61+C62+C63+C64+C65+C66</f>
        <v>119</v>
      </c>
      <c r="D57" s="96">
        <f>D58+D59+D60+D61+D62+D63+D64+D65+D66</f>
        <v>33</v>
      </c>
      <c r="E57" s="96">
        <f>E58+E59+E60+E61+E62+E63+E64+E65+E66</f>
        <v>86</v>
      </c>
      <c r="F57" s="96"/>
      <c r="G57" s="96"/>
      <c r="H57" s="96"/>
      <c r="I57" s="96"/>
      <c r="J57" s="96"/>
      <c r="K57" s="96"/>
      <c r="L57" s="96"/>
      <c r="M57" s="96"/>
      <c r="N57" s="96"/>
      <c r="O57" s="96"/>
    </row>
    <row r="58">
      <c r="A58" s="87">
        <v>43</v>
      </c>
      <c r="B58" s="99" t="s">
        <v>242</v>
      </c>
      <c r="C58" s="87">
        <v>18</v>
      </c>
      <c r="D58" s="87">
        <v>10</v>
      </c>
      <c r="E58" s="87">
        <v>8</v>
      </c>
      <c r="F58" s="87">
        <v>18</v>
      </c>
      <c r="G58" s="87">
        <v>10</v>
      </c>
      <c r="H58" s="87">
        <v>8</v>
      </c>
      <c r="I58" s="87">
        <v>16</v>
      </c>
      <c r="J58" s="87">
        <v>10</v>
      </c>
      <c r="K58" s="87">
        <v>8</v>
      </c>
      <c r="L58" s="87">
        <v>2</v>
      </c>
      <c r="M58" s="87">
        <v>6</v>
      </c>
      <c r="N58" s="87">
        <v>4</v>
      </c>
      <c r="O58" s="87">
        <v>2</v>
      </c>
    </row>
    <row r="59">
      <c r="A59" s="87">
        <v>44</v>
      </c>
      <c r="B59" s="99" t="s">
        <v>243</v>
      </c>
      <c r="C59" s="87">
        <v>15</v>
      </c>
      <c r="D59" s="87">
        <v>3</v>
      </c>
      <c r="E59" s="87">
        <v>12</v>
      </c>
      <c r="F59" s="87">
        <v>15</v>
      </c>
      <c r="G59" s="87">
        <v>3</v>
      </c>
      <c r="H59" s="87">
        <v>12</v>
      </c>
      <c r="I59" s="87">
        <v>15</v>
      </c>
      <c r="J59" s="87">
        <v>3</v>
      </c>
      <c r="K59" s="87">
        <v>2</v>
      </c>
      <c r="L59" s="87">
        <v>1</v>
      </c>
      <c r="M59" s="87">
        <v>12</v>
      </c>
      <c r="N59" s="87">
        <v>8</v>
      </c>
      <c r="O59" s="87">
        <v>4</v>
      </c>
    </row>
    <row r="60">
      <c r="A60" s="87">
        <v>45</v>
      </c>
      <c r="B60" s="99" t="s">
        <v>244</v>
      </c>
      <c r="C60" s="87">
        <v>6</v>
      </c>
      <c r="D60" s="87">
        <v>2</v>
      </c>
      <c r="E60" s="87">
        <v>4</v>
      </c>
      <c r="F60" s="87">
        <v>6</v>
      </c>
      <c r="G60" s="87">
        <v>2</v>
      </c>
      <c r="H60" s="87">
        <v>4</v>
      </c>
      <c r="I60" s="87">
        <v>6</v>
      </c>
      <c r="J60" s="87">
        <v>2</v>
      </c>
      <c r="K60" s="87">
        <v>1</v>
      </c>
      <c r="L60" s="87">
        <v>1</v>
      </c>
      <c r="M60" s="87">
        <v>4</v>
      </c>
      <c r="N60" s="87">
        <v>3</v>
      </c>
      <c r="O60" s="87">
        <v>1</v>
      </c>
    </row>
    <row r="61">
      <c r="A61" s="87">
        <v>46</v>
      </c>
      <c r="B61" s="99" t="s">
        <v>94</v>
      </c>
      <c r="C61" s="87">
        <v>18</v>
      </c>
      <c r="D61" s="87">
        <v>4</v>
      </c>
      <c r="E61" s="87">
        <v>14</v>
      </c>
      <c r="F61" s="87">
        <v>18</v>
      </c>
      <c r="G61" s="87">
        <v>4</v>
      </c>
      <c r="H61" s="87">
        <v>14</v>
      </c>
      <c r="I61" s="87">
        <v>18</v>
      </c>
      <c r="J61" s="87">
        <v>4</v>
      </c>
      <c r="K61" s="87">
        <v>3</v>
      </c>
      <c r="L61" s="87">
        <v>1</v>
      </c>
      <c r="M61" s="87">
        <v>14</v>
      </c>
      <c r="N61" s="87">
        <v>10</v>
      </c>
      <c r="O61" s="87">
        <v>4</v>
      </c>
    </row>
    <row r="62">
      <c r="A62" s="87">
        <v>47</v>
      </c>
      <c r="B62" s="99" t="s">
        <v>96</v>
      </c>
      <c r="C62" s="87">
        <v>13</v>
      </c>
      <c r="D62" s="87">
        <v>4</v>
      </c>
      <c r="E62" s="87">
        <v>9</v>
      </c>
      <c r="F62" s="87">
        <v>13</v>
      </c>
      <c r="G62" s="87">
        <v>4</v>
      </c>
      <c r="H62" s="87">
        <v>9</v>
      </c>
      <c r="I62" s="87">
        <v>10</v>
      </c>
      <c r="J62" s="87">
        <v>1</v>
      </c>
      <c r="K62" s="87">
        <v>1</v>
      </c>
      <c r="L62" s="87">
        <v>0</v>
      </c>
      <c r="M62" s="87">
        <v>9</v>
      </c>
      <c r="N62" s="87">
        <v>6</v>
      </c>
      <c r="O62" s="87">
        <v>3</v>
      </c>
    </row>
    <row r="63">
      <c r="A63" s="87">
        <v>48</v>
      </c>
      <c r="B63" s="99" t="s">
        <v>95</v>
      </c>
      <c r="C63" s="87">
        <v>4</v>
      </c>
      <c r="D63" s="87">
        <v>1</v>
      </c>
      <c r="E63" s="87">
        <v>3</v>
      </c>
      <c r="F63" s="87">
        <v>4</v>
      </c>
      <c r="G63" s="87">
        <v>1</v>
      </c>
      <c r="H63" s="87">
        <v>3</v>
      </c>
      <c r="I63" s="87">
        <v>2</v>
      </c>
      <c r="J63" s="87">
        <v>0</v>
      </c>
      <c r="K63" s="87">
        <v>0</v>
      </c>
      <c r="L63" s="87">
        <v>0</v>
      </c>
      <c r="M63" s="87">
        <v>2</v>
      </c>
      <c r="N63" s="87">
        <v>1</v>
      </c>
      <c r="O63" s="87">
        <v>1</v>
      </c>
    </row>
    <row r="64">
      <c r="A64" s="87">
        <v>49</v>
      </c>
      <c r="B64" s="99" t="s">
        <v>245</v>
      </c>
      <c r="C64" s="87">
        <v>19</v>
      </c>
      <c r="D64" s="87">
        <v>4</v>
      </c>
      <c r="E64" s="87">
        <v>15</v>
      </c>
      <c r="F64" s="87">
        <v>9</v>
      </c>
      <c r="G64" s="87">
        <v>0</v>
      </c>
      <c r="H64" s="87">
        <v>9</v>
      </c>
      <c r="I64" s="87">
        <v>9</v>
      </c>
      <c r="J64" s="87">
        <v>0</v>
      </c>
      <c r="K64" s="87">
        <v>0</v>
      </c>
      <c r="L64" s="87">
        <v>0</v>
      </c>
      <c r="M64" s="87">
        <v>9</v>
      </c>
      <c r="N64" s="87">
        <v>6</v>
      </c>
      <c r="O64" s="87">
        <v>3</v>
      </c>
    </row>
    <row r="65">
      <c r="A65" s="87">
        <v>50</v>
      </c>
      <c r="B65" s="99" t="s">
        <v>246</v>
      </c>
      <c r="C65" s="87">
        <v>11</v>
      </c>
      <c r="D65" s="87">
        <v>2</v>
      </c>
      <c r="E65" s="87">
        <v>9</v>
      </c>
      <c r="F65" s="87">
        <v>11</v>
      </c>
      <c r="G65" s="87">
        <v>2</v>
      </c>
      <c r="H65" s="87">
        <v>9</v>
      </c>
      <c r="I65" s="87">
        <v>11</v>
      </c>
      <c r="J65" s="87">
        <v>2</v>
      </c>
      <c r="K65" s="87">
        <v>2</v>
      </c>
      <c r="L65" s="87">
        <v>0</v>
      </c>
      <c r="M65" s="87">
        <v>9</v>
      </c>
      <c r="N65" s="87">
        <v>8</v>
      </c>
      <c r="O65" s="87">
        <v>1</v>
      </c>
    </row>
    <row r="66">
      <c r="A66" s="87">
        <v>51</v>
      </c>
      <c r="B66" s="99" t="s">
        <v>247</v>
      </c>
      <c r="C66" s="87">
        <v>15</v>
      </c>
      <c r="D66" s="87">
        <v>3</v>
      </c>
      <c r="E66" s="87">
        <v>12</v>
      </c>
      <c r="F66" s="87">
        <v>7</v>
      </c>
      <c r="G66" s="87">
        <v>0</v>
      </c>
      <c r="H66" s="87">
        <v>7</v>
      </c>
      <c r="I66" s="87">
        <v>6</v>
      </c>
      <c r="J66" s="87">
        <v>0</v>
      </c>
      <c r="K66" s="87">
        <v>0</v>
      </c>
      <c r="L66" s="87">
        <v>0</v>
      </c>
      <c r="M66" s="87">
        <v>6</v>
      </c>
      <c r="N66" s="87">
        <v>6</v>
      </c>
      <c r="O66" s="87">
        <v>0</v>
      </c>
    </row>
    <row r="67" s="60" customFormat="1">
      <c r="A67" s="87">
        <v>52</v>
      </c>
      <c r="B67" s="98" t="s">
        <v>98</v>
      </c>
      <c r="C67" s="96">
        <f>C68+C69+C70+C71+C72</f>
        <v>53</v>
      </c>
      <c r="D67" s="96">
        <f>D68+D69+D70+D71+D72</f>
        <v>13</v>
      </c>
      <c r="E67" s="96">
        <f>E68+E69+E70+E71+E72</f>
        <v>40</v>
      </c>
      <c r="F67" s="96"/>
      <c r="G67" s="96"/>
      <c r="H67" s="96"/>
      <c r="I67" s="96"/>
      <c r="J67" s="96"/>
      <c r="K67" s="96"/>
      <c r="L67" s="96"/>
      <c r="M67" s="96"/>
      <c r="N67" s="96"/>
      <c r="O67" s="96"/>
    </row>
    <row r="68">
      <c r="A68" s="87">
        <v>53</v>
      </c>
      <c r="B68" s="99" t="s">
        <v>248</v>
      </c>
      <c r="C68" s="87">
        <v>16</v>
      </c>
      <c r="D68" s="87">
        <v>4</v>
      </c>
      <c r="E68" s="87">
        <v>12</v>
      </c>
      <c r="F68" s="87">
        <v>16</v>
      </c>
      <c r="G68" s="87">
        <v>4</v>
      </c>
      <c r="H68" s="87">
        <v>12</v>
      </c>
      <c r="I68" s="87">
        <v>15</v>
      </c>
      <c r="J68" s="87">
        <v>4</v>
      </c>
      <c r="K68" s="87">
        <v>3</v>
      </c>
      <c r="L68" s="87">
        <v>1</v>
      </c>
      <c r="M68" s="87">
        <v>11</v>
      </c>
      <c r="N68" s="87">
        <v>10</v>
      </c>
      <c r="O68" s="87">
        <v>1</v>
      </c>
    </row>
    <row r="69">
      <c r="A69" s="87">
        <v>54</v>
      </c>
      <c r="B69" s="99" t="s">
        <v>249</v>
      </c>
      <c r="C69" s="87">
        <v>2</v>
      </c>
      <c r="D69" s="87">
        <v>1</v>
      </c>
      <c r="E69" s="87">
        <v>1</v>
      </c>
      <c r="F69" s="87">
        <v>2</v>
      </c>
      <c r="G69" s="87">
        <v>1</v>
      </c>
      <c r="H69" s="87">
        <v>1</v>
      </c>
      <c r="I69" s="87">
        <v>2</v>
      </c>
      <c r="J69" s="87">
        <v>1</v>
      </c>
      <c r="K69" s="87">
        <v>1</v>
      </c>
      <c r="L69" s="87">
        <v>0</v>
      </c>
      <c r="M69" s="87">
        <v>1</v>
      </c>
      <c r="N69" s="87">
        <v>1</v>
      </c>
      <c r="O69" s="87">
        <v>0</v>
      </c>
    </row>
    <row r="70">
      <c r="A70" s="87">
        <v>55</v>
      </c>
      <c r="B70" s="99" t="s">
        <v>250</v>
      </c>
      <c r="C70" s="87">
        <v>5</v>
      </c>
      <c r="D70" s="87">
        <v>1</v>
      </c>
      <c r="E70" s="87">
        <v>4</v>
      </c>
      <c r="F70" s="87">
        <v>5</v>
      </c>
      <c r="G70" s="87">
        <v>1</v>
      </c>
      <c r="H70" s="87">
        <v>4</v>
      </c>
      <c r="I70" s="87">
        <v>5</v>
      </c>
      <c r="J70" s="87">
        <v>1</v>
      </c>
      <c r="K70" s="87">
        <v>1</v>
      </c>
      <c r="L70" s="87">
        <v>0</v>
      </c>
      <c r="M70" s="87">
        <v>4</v>
      </c>
      <c r="N70" s="87">
        <v>4</v>
      </c>
      <c r="O70" s="87">
        <v>0</v>
      </c>
    </row>
    <row r="71">
      <c r="A71" s="87">
        <v>56</v>
      </c>
      <c r="B71" s="99" t="s">
        <v>251</v>
      </c>
      <c r="C71" s="87">
        <v>22</v>
      </c>
      <c r="D71" s="87">
        <v>5</v>
      </c>
      <c r="E71" s="87">
        <v>17</v>
      </c>
      <c r="F71" s="87">
        <v>5</v>
      </c>
      <c r="G71" s="87">
        <v>1</v>
      </c>
      <c r="H71" s="87">
        <v>4</v>
      </c>
      <c r="I71" s="87">
        <v>5</v>
      </c>
      <c r="J71" s="87">
        <v>1</v>
      </c>
      <c r="K71" s="87">
        <v>0</v>
      </c>
      <c r="L71" s="87">
        <v>1</v>
      </c>
      <c r="M71" s="87">
        <v>4</v>
      </c>
      <c r="N71" s="87">
        <v>4</v>
      </c>
      <c r="O71" s="87">
        <v>0</v>
      </c>
    </row>
    <row r="72">
      <c r="A72" s="87">
        <v>57</v>
      </c>
      <c r="B72" s="99" t="s">
        <v>252</v>
      </c>
      <c r="C72" s="87">
        <v>8</v>
      </c>
      <c r="D72" s="87">
        <v>2</v>
      </c>
      <c r="E72" s="87">
        <v>6</v>
      </c>
      <c r="F72" s="87">
        <v>8</v>
      </c>
      <c r="G72" s="87">
        <v>2</v>
      </c>
      <c r="H72" s="87">
        <v>6</v>
      </c>
      <c r="I72" s="87">
        <v>8</v>
      </c>
      <c r="J72" s="87">
        <v>2</v>
      </c>
      <c r="K72" s="87">
        <v>2</v>
      </c>
      <c r="L72" s="87">
        <v>0</v>
      </c>
      <c r="M72" s="87">
        <v>6</v>
      </c>
      <c r="N72" s="87">
        <v>6</v>
      </c>
      <c r="O72" s="87">
        <v>0</v>
      </c>
    </row>
    <row r="73" s="60" customFormat="1">
      <c r="A73" s="87">
        <v>58</v>
      </c>
      <c r="B73" s="98" t="s">
        <v>106</v>
      </c>
      <c r="C73" s="96">
        <f>C74+C75+C76</f>
        <v>6</v>
      </c>
      <c r="D73" s="96">
        <f>D74+D75+D76</f>
        <v>2</v>
      </c>
      <c r="E73" s="96">
        <f>E74+E75+E76</f>
        <v>4</v>
      </c>
      <c r="F73" s="96"/>
      <c r="G73" s="96"/>
      <c r="H73" s="96"/>
      <c r="I73" s="96"/>
      <c r="J73" s="96"/>
      <c r="K73" s="96"/>
      <c r="L73" s="96"/>
      <c r="M73" s="96"/>
      <c r="N73" s="96"/>
      <c r="O73" s="96"/>
    </row>
    <row r="74">
      <c r="A74" s="87">
        <v>59</v>
      </c>
      <c r="B74" s="99" t="s">
        <v>253</v>
      </c>
      <c r="C74" s="87">
        <v>2</v>
      </c>
      <c r="D74" s="87">
        <v>1</v>
      </c>
      <c r="E74" s="87">
        <v>1</v>
      </c>
      <c r="F74" s="87">
        <v>2</v>
      </c>
      <c r="G74" s="87">
        <v>1</v>
      </c>
      <c r="H74" s="87">
        <v>1</v>
      </c>
      <c r="I74" s="87">
        <v>2</v>
      </c>
      <c r="J74" s="87">
        <v>1</v>
      </c>
      <c r="K74" s="87">
        <v>1</v>
      </c>
      <c r="L74" s="87">
        <v>0</v>
      </c>
      <c r="M74" s="87">
        <v>1</v>
      </c>
      <c r="N74" s="87">
        <v>1</v>
      </c>
      <c r="O74" s="87">
        <v>0</v>
      </c>
    </row>
    <row r="75">
      <c r="A75" s="87">
        <v>60</v>
      </c>
      <c r="B75" s="99" t="s">
        <v>254</v>
      </c>
      <c r="C75" s="87">
        <v>3</v>
      </c>
      <c r="D75" s="87">
        <v>1</v>
      </c>
      <c r="E75" s="87">
        <v>2</v>
      </c>
      <c r="F75" s="87">
        <v>3</v>
      </c>
      <c r="G75" s="87">
        <v>1</v>
      </c>
      <c r="H75" s="87">
        <v>2</v>
      </c>
      <c r="I75" s="87">
        <v>3</v>
      </c>
      <c r="J75" s="87">
        <v>1</v>
      </c>
      <c r="K75" s="87">
        <v>0</v>
      </c>
      <c r="L75" s="87">
        <v>1</v>
      </c>
      <c r="M75" s="87">
        <v>2</v>
      </c>
      <c r="N75" s="87">
        <v>1</v>
      </c>
      <c r="O75" s="87">
        <v>1</v>
      </c>
    </row>
    <row r="76">
      <c r="A76" s="87">
        <v>61</v>
      </c>
      <c r="B76" s="99" t="s">
        <v>255</v>
      </c>
      <c r="C76" s="87">
        <v>1</v>
      </c>
      <c r="D76" s="87">
        <v>0</v>
      </c>
      <c r="E76" s="87">
        <v>1</v>
      </c>
      <c r="F76" s="87">
        <v>1</v>
      </c>
      <c r="G76" s="87">
        <v>0</v>
      </c>
      <c r="H76" s="87">
        <v>1</v>
      </c>
      <c r="I76" s="87">
        <v>1</v>
      </c>
      <c r="J76" s="87">
        <v>0</v>
      </c>
      <c r="K76" s="87">
        <v>0</v>
      </c>
      <c r="L76" s="87">
        <v>0</v>
      </c>
      <c r="M76" s="87">
        <v>1</v>
      </c>
      <c r="N76" s="87">
        <v>1</v>
      </c>
      <c r="O76" s="87">
        <v>0</v>
      </c>
    </row>
    <row r="77" s="60" customFormat="1">
      <c r="A77" s="87">
        <v>62</v>
      </c>
      <c r="B77" s="98" t="s">
        <v>116</v>
      </c>
      <c r="C77" s="96">
        <f>C78+C79+C80+C81</f>
        <v>29</v>
      </c>
      <c r="D77" s="96">
        <f>D78+D79+D80+D81</f>
        <v>8</v>
      </c>
      <c r="E77" s="96">
        <f>E78+E79+E80+E81</f>
        <v>21</v>
      </c>
      <c r="F77" s="96"/>
      <c r="G77" s="96"/>
      <c r="H77" s="96"/>
      <c r="I77" s="96"/>
      <c r="J77" s="96"/>
      <c r="K77" s="96"/>
      <c r="L77" s="96"/>
      <c r="M77" s="96"/>
      <c r="N77" s="96"/>
      <c r="O77" s="96"/>
    </row>
    <row r="78">
      <c r="A78" s="87">
        <v>63</v>
      </c>
      <c r="B78" s="99" t="s">
        <v>117</v>
      </c>
      <c r="C78" s="87">
        <v>6</v>
      </c>
      <c r="D78" s="87">
        <v>3</v>
      </c>
      <c r="E78" s="87">
        <v>3</v>
      </c>
      <c r="F78" s="87">
        <v>6</v>
      </c>
      <c r="G78" s="87">
        <v>3</v>
      </c>
      <c r="H78" s="87">
        <v>3</v>
      </c>
      <c r="I78" s="87">
        <v>2</v>
      </c>
      <c r="J78" s="87">
        <v>1</v>
      </c>
      <c r="K78" s="87">
        <v>1</v>
      </c>
      <c r="L78" s="87">
        <v>0</v>
      </c>
      <c r="M78" s="87">
        <v>1</v>
      </c>
      <c r="N78" s="87">
        <v>1</v>
      </c>
      <c r="O78" s="87">
        <v>0</v>
      </c>
    </row>
    <row r="79">
      <c r="A79" s="87">
        <v>64</v>
      </c>
      <c r="B79" s="99" t="s">
        <v>122</v>
      </c>
      <c r="C79" s="87">
        <v>8</v>
      </c>
      <c r="D79" s="87">
        <v>0</v>
      </c>
      <c r="E79" s="87">
        <v>8</v>
      </c>
      <c r="F79" s="87">
        <v>5</v>
      </c>
      <c r="G79" s="87">
        <v>0</v>
      </c>
      <c r="H79" s="87">
        <v>5</v>
      </c>
      <c r="I79" s="87">
        <v>4</v>
      </c>
      <c r="J79" s="87">
        <v>0</v>
      </c>
      <c r="K79" s="87">
        <v>0</v>
      </c>
      <c r="L79" s="87">
        <v>0</v>
      </c>
      <c r="M79" s="87">
        <v>4</v>
      </c>
      <c r="N79" s="87">
        <v>3</v>
      </c>
      <c r="O79" s="87">
        <v>1</v>
      </c>
    </row>
    <row r="80">
      <c r="A80" s="87">
        <v>65</v>
      </c>
      <c r="B80" s="99" t="s">
        <v>118</v>
      </c>
      <c r="C80" s="87">
        <v>14</v>
      </c>
      <c r="D80" s="87">
        <v>5</v>
      </c>
      <c r="E80" s="87">
        <v>9</v>
      </c>
      <c r="F80" s="87">
        <v>14</v>
      </c>
      <c r="G80" s="87">
        <v>5</v>
      </c>
      <c r="H80" s="87">
        <v>9</v>
      </c>
      <c r="I80" s="87">
        <v>12</v>
      </c>
      <c r="J80" s="87">
        <v>5</v>
      </c>
      <c r="K80" s="87">
        <v>5</v>
      </c>
      <c r="L80" s="87">
        <v>0</v>
      </c>
      <c r="M80" s="87">
        <v>7</v>
      </c>
      <c r="N80" s="87">
        <v>6</v>
      </c>
      <c r="O80" s="87">
        <v>1</v>
      </c>
    </row>
    <row r="81" s="100" customFormat="1">
      <c r="A81" s="87">
        <v>66</v>
      </c>
      <c r="B81" s="101" t="s">
        <v>256</v>
      </c>
      <c r="C81" s="102">
        <v>1</v>
      </c>
      <c r="D81" s="102">
        <v>0</v>
      </c>
      <c r="E81" s="102">
        <v>1</v>
      </c>
      <c r="F81" s="102">
        <v>0</v>
      </c>
      <c r="G81" s="102">
        <v>0</v>
      </c>
      <c r="H81" s="102">
        <v>0</v>
      </c>
      <c r="I81" s="102">
        <v>0</v>
      </c>
      <c r="J81" s="102">
        <v>0</v>
      </c>
      <c r="K81" s="102">
        <v>0</v>
      </c>
      <c r="L81" s="102">
        <v>0</v>
      </c>
      <c r="M81" s="102">
        <v>0</v>
      </c>
      <c r="N81" s="102">
        <v>0</v>
      </c>
      <c r="O81" s="102">
        <v>0</v>
      </c>
    </row>
    <row r="82">
      <c r="A82" s="87">
        <v>67</v>
      </c>
      <c r="B82" s="98" t="s">
        <v>125</v>
      </c>
      <c r="C82" s="96">
        <f>C83</f>
        <v>1</v>
      </c>
      <c r="D82" s="96">
        <f>D83</f>
        <v>1</v>
      </c>
      <c r="E82" s="96">
        <f>E83</f>
        <v>0</v>
      </c>
      <c r="F82" s="87"/>
      <c r="G82" s="87"/>
      <c r="H82" s="87"/>
      <c r="I82" s="87"/>
      <c r="J82" s="87"/>
      <c r="K82" s="87"/>
      <c r="L82" s="87"/>
      <c r="M82" s="87"/>
      <c r="N82" s="87"/>
      <c r="O82" s="87"/>
    </row>
    <row r="83">
      <c r="A83" s="87">
        <v>68</v>
      </c>
      <c r="B83" s="99" t="s">
        <v>257</v>
      </c>
      <c r="C83" s="87">
        <v>1</v>
      </c>
      <c r="D83" s="87">
        <v>1</v>
      </c>
      <c r="E83" s="87">
        <v>0</v>
      </c>
      <c r="F83" s="87">
        <v>0</v>
      </c>
      <c r="G83" s="87">
        <v>0</v>
      </c>
      <c r="H83" s="87">
        <v>0</v>
      </c>
      <c r="I83" s="87">
        <v>0</v>
      </c>
      <c r="J83" s="87">
        <v>0</v>
      </c>
      <c r="K83" s="87">
        <v>0</v>
      </c>
      <c r="L83" s="87">
        <v>0</v>
      </c>
      <c r="M83" s="87">
        <v>0</v>
      </c>
      <c r="N83" s="87">
        <v>0</v>
      </c>
      <c r="O83" s="87">
        <v>0</v>
      </c>
    </row>
    <row r="84" s="60" customFormat="1">
      <c r="A84" s="87">
        <v>69</v>
      </c>
      <c r="B84" s="98" t="s">
        <v>127</v>
      </c>
      <c r="C84" s="96">
        <f>C85+C86+C87+C88+C89</f>
        <v>47</v>
      </c>
      <c r="D84" s="96">
        <f>D85+D86+D87+D88+D89</f>
        <v>17</v>
      </c>
      <c r="E84" s="96">
        <f>E85+E86+E87+E88+E89</f>
        <v>30</v>
      </c>
      <c r="F84" s="96"/>
      <c r="G84" s="96"/>
      <c r="H84" s="96"/>
      <c r="I84" s="96"/>
      <c r="J84" s="96"/>
      <c r="K84" s="96"/>
      <c r="L84" s="96"/>
      <c r="M84" s="96"/>
      <c r="N84" s="96"/>
      <c r="O84" s="96"/>
    </row>
    <row r="85">
      <c r="A85" s="87">
        <v>70</v>
      </c>
      <c r="B85" s="99" t="s">
        <v>128</v>
      </c>
      <c r="C85" s="87">
        <v>16</v>
      </c>
      <c r="D85" s="87">
        <v>8</v>
      </c>
      <c r="E85" s="87">
        <v>8</v>
      </c>
      <c r="F85" s="87">
        <v>16</v>
      </c>
      <c r="G85" s="87">
        <v>8</v>
      </c>
      <c r="H85" s="87">
        <v>8</v>
      </c>
      <c r="I85" s="87">
        <v>15</v>
      </c>
      <c r="J85" s="87">
        <v>8</v>
      </c>
      <c r="K85" s="87">
        <v>7</v>
      </c>
      <c r="L85" s="87">
        <v>1</v>
      </c>
      <c r="M85" s="87">
        <v>7</v>
      </c>
      <c r="N85" s="87">
        <v>6</v>
      </c>
      <c r="O85" s="87">
        <v>1</v>
      </c>
    </row>
    <row r="86">
      <c r="A86" s="87">
        <v>71</v>
      </c>
      <c r="B86" s="99" t="s">
        <v>131</v>
      </c>
      <c r="C86" s="87">
        <v>12</v>
      </c>
      <c r="D86" s="87">
        <v>6</v>
      </c>
      <c r="E86" s="87">
        <v>6</v>
      </c>
      <c r="F86" s="87">
        <v>5</v>
      </c>
      <c r="G86" s="87">
        <v>2</v>
      </c>
      <c r="H86" s="87">
        <v>3</v>
      </c>
      <c r="I86" s="87">
        <v>5</v>
      </c>
      <c r="J86" s="87">
        <v>2</v>
      </c>
      <c r="K86" s="87">
        <v>2</v>
      </c>
      <c r="L86" s="87">
        <v>0</v>
      </c>
      <c r="M86" s="87">
        <v>3</v>
      </c>
      <c r="N86" s="87">
        <v>2</v>
      </c>
      <c r="O86" s="87">
        <v>1</v>
      </c>
    </row>
    <row r="87">
      <c r="A87" s="87">
        <v>72</v>
      </c>
      <c r="B87" s="99" t="s">
        <v>258</v>
      </c>
      <c r="C87" s="87">
        <v>11</v>
      </c>
      <c r="D87" s="87">
        <v>3</v>
      </c>
      <c r="E87" s="87">
        <v>8</v>
      </c>
      <c r="F87" s="87">
        <v>6</v>
      </c>
      <c r="G87" s="87">
        <v>1</v>
      </c>
      <c r="H87" s="87">
        <v>5</v>
      </c>
      <c r="I87" s="87">
        <v>6</v>
      </c>
      <c r="J87" s="87">
        <v>1</v>
      </c>
      <c r="K87" s="87">
        <v>0</v>
      </c>
      <c r="L87" s="87">
        <v>1</v>
      </c>
      <c r="M87" s="87">
        <v>5</v>
      </c>
      <c r="N87" s="87">
        <v>3</v>
      </c>
      <c r="O87" s="87">
        <v>2</v>
      </c>
    </row>
    <row r="88" s="100" customFormat="1">
      <c r="A88" s="87">
        <v>73</v>
      </c>
      <c r="B88" s="101" t="s">
        <v>130</v>
      </c>
      <c r="C88" s="102">
        <v>4</v>
      </c>
      <c r="D88" s="102">
        <v>0</v>
      </c>
      <c r="E88" s="102">
        <v>4</v>
      </c>
      <c r="F88" s="102">
        <v>0</v>
      </c>
      <c r="G88" s="102">
        <v>0</v>
      </c>
      <c r="H88" s="102">
        <v>0</v>
      </c>
      <c r="I88" s="102">
        <v>0</v>
      </c>
      <c r="J88" s="102">
        <v>0</v>
      </c>
      <c r="K88" s="102">
        <v>0</v>
      </c>
      <c r="L88" s="102">
        <v>0</v>
      </c>
      <c r="M88" s="102">
        <v>0</v>
      </c>
      <c r="N88" s="102">
        <v>0</v>
      </c>
      <c r="O88" s="102">
        <v>0</v>
      </c>
    </row>
    <row r="89" s="100" customFormat="1">
      <c r="A89" s="87">
        <v>74</v>
      </c>
      <c r="B89" s="101" t="s">
        <v>259</v>
      </c>
      <c r="C89" s="102">
        <v>4</v>
      </c>
      <c r="D89" s="102">
        <v>0</v>
      </c>
      <c r="E89" s="102">
        <v>4</v>
      </c>
      <c r="F89" s="102">
        <v>4</v>
      </c>
      <c r="G89" s="102">
        <v>0</v>
      </c>
      <c r="H89" s="102">
        <v>4</v>
      </c>
      <c r="I89" s="102">
        <v>4</v>
      </c>
      <c r="J89" s="102">
        <v>0</v>
      </c>
      <c r="K89" s="102">
        <v>0</v>
      </c>
      <c r="L89" s="102">
        <v>0</v>
      </c>
      <c r="M89" s="102">
        <v>4</v>
      </c>
      <c r="N89" s="102">
        <v>3</v>
      </c>
      <c r="O89" s="102">
        <v>1</v>
      </c>
    </row>
    <row r="90" s="60" customFormat="1">
      <c r="A90" s="87">
        <v>75</v>
      </c>
      <c r="B90" s="98" t="s">
        <v>132</v>
      </c>
      <c r="C90" s="96">
        <f>C91+C92+C93+C94+C95</f>
        <v>50</v>
      </c>
      <c r="D90" s="96">
        <f>D91+D92+D93+D94+D95</f>
        <v>10</v>
      </c>
      <c r="E90" s="96">
        <f>E91+E92+E93+E94+E95</f>
        <v>40</v>
      </c>
      <c r="F90" s="96"/>
      <c r="G90" s="96"/>
      <c r="H90" s="96"/>
      <c r="I90" s="96"/>
      <c r="J90" s="96"/>
      <c r="K90" s="96"/>
      <c r="L90" s="96"/>
      <c r="M90" s="96"/>
      <c r="N90" s="96"/>
      <c r="O90" s="96"/>
    </row>
    <row r="91" s="60" customFormat="1">
      <c r="A91" s="87">
        <v>76</v>
      </c>
      <c r="B91" s="99" t="s">
        <v>133</v>
      </c>
      <c r="C91" s="87">
        <v>3</v>
      </c>
      <c r="D91" s="87">
        <v>2</v>
      </c>
      <c r="E91" s="87">
        <v>1</v>
      </c>
      <c r="F91" s="87">
        <v>3</v>
      </c>
      <c r="G91" s="87">
        <v>2</v>
      </c>
      <c r="H91" s="87">
        <v>1</v>
      </c>
      <c r="I91" s="87">
        <v>2</v>
      </c>
      <c r="J91" s="87">
        <v>1</v>
      </c>
      <c r="K91" s="87">
        <v>0</v>
      </c>
      <c r="L91" s="87">
        <v>1</v>
      </c>
      <c r="M91" s="87">
        <v>1</v>
      </c>
      <c r="N91" s="87">
        <v>0</v>
      </c>
      <c r="O91" s="87">
        <v>1</v>
      </c>
    </row>
    <row r="92">
      <c r="A92" s="87">
        <v>77</v>
      </c>
      <c r="B92" s="99" t="s">
        <v>136</v>
      </c>
      <c r="C92" s="87">
        <v>12</v>
      </c>
      <c r="D92" s="87">
        <v>4</v>
      </c>
      <c r="E92" s="87">
        <v>8</v>
      </c>
      <c r="F92" s="87">
        <v>10</v>
      </c>
      <c r="G92" s="87">
        <v>2</v>
      </c>
      <c r="H92" s="87">
        <v>8</v>
      </c>
      <c r="I92" s="87">
        <v>10</v>
      </c>
      <c r="J92" s="87">
        <v>2</v>
      </c>
      <c r="K92" s="87">
        <v>2</v>
      </c>
      <c r="L92" s="87">
        <v>0</v>
      </c>
      <c r="M92" s="87">
        <v>8</v>
      </c>
      <c r="N92" s="87">
        <v>7</v>
      </c>
      <c r="O92" s="87">
        <v>1</v>
      </c>
    </row>
    <row r="93">
      <c r="A93" s="87">
        <v>78</v>
      </c>
      <c r="B93" s="99" t="s">
        <v>137</v>
      </c>
      <c r="C93" s="87">
        <v>11</v>
      </c>
      <c r="D93" s="87">
        <v>2</v>
      </c>
      <c r="E93" s="87">
        <v>9</v>
      </c>
      <c r="F93" s="87">
        <v>9</v>
      </c>
      <c r="G93" s="87">
        <v>2</v>
      </c>
      <c r="H93" s="87">
        <v>7</v>
      </c>
      <c r="I93" s="87">
        <v>9</v>
      </c>
      <c r="J93" s="87">
        <v>2</v>
      </c>
      <c r="K93" s="87">
        <v>2</v>
      </c>
      <c r="L93" s="87">
        <v>0</v>
      </c>
      <c r="M93" s="87">
        <v>7</v>
      </c>
      <c r="N93" s="87">
        <v>6</v>
      </c>
      <c r="O93" s="87">
        <v>1</v>
      </c>
    </row>
    <row r="94">
      <c r="A94" s="87">
        <v>79</v>
      </c>
      <c r="B94" s="99" t="s">
        <v>260</v>
      </c>
      <c r="C94" s="87">
        <v>9</v>
      </c>
      <c r="D94" s="87">
        <v>2</v>
      </c>
      <c r="E94" s="87">
        <v>7</v>
      </c>
      <c r="F94" s="87">
        <v>9</v>
      </c>
      <c r="G94" s="87">
        <v>2</v>
      </c>
      <c r="H94" s="87">
        <v>7</v>
      </c>
      <c r="I94" s="87">
        <v>6</v>
      </c>
      <c r="J94" s="87">
        <v>1</v>
      </c>
      <c r="K94" s="87">
        <v>1</v>
      </c>
      <c r="L94" s="87">
        <v>0</v>
      </c>
      <c r="M94" s="87">
        <v>5</v>
      </c>
      <c r="N94" s="87">
        <v>4</v>
      </c>
      <c r="O94" s="87">
        <v>1</v>
      </c>
    </row>
    <row r="95">
      <c r="A95" s="87">
        <v>80</v>
      </c>
      <c r="B95" s="99" t="s">
        <v>261</v>
      </c>
      <c r="C95" s="87">
        <v>15</v>
      </c>
      <c r="D95" s="87">
        <v>0</v>
      </c>
      <c r="E95" s="87">
        <v>15</v>
      </c>
      <c r="F95" s="87">
        <v>15</v>
      </c>
      <c r="G95" s="87">
        <v>0</v>
      </c>
      <c r="H95" s="87">
        <v>15</v>
      </c>
      <c r="I95" s="87">
        <v>15</v>
      </c>
      <c r="J95" s="87">
        <v>0</v>
      </c>
      <c r="K95" s="87">
        <v>0</v>
      </c>
      <c r="L95" s="87">
        <v>0</v>
      </c>
      <c r="M95" s="87">
        <v>15</v>
      </c>
      <c r="N95" s="87">
        <v>7</v>
      </c>
      <c r="O95" s="87">
        <v>8</v>
      </c>
    </row>
    <row r="96" s="60" customFormat="1">
      <c r="A96" s="87">
        <v>81</v>
      </c>
      <c r="B96" s="98" t="s">
        <v>138</v>
      </c>
      <c r="C96" s="96">
        <f>C97+C98+C99</f>
        <v>23</v>
      </c>
      <c r="D96" s="96">
        <f>D97+D98+D99</f>
        <v>7</v>
      </c>
      <c r="E96" s="96">
        <f>E97+E98+E99</f>
        <v>16</v>
      </c>
      <c r="F96" s="96"/>
      <c r="G96" s="96"/>
      <c r="H96" s="96"/>
      <c r="I96" s="96"/>
      <c r="J96" s="96"/>
      <c r="K96" s="96"/>
      <c r="L96" s="96"/>
      <c r="M96" s="96"/>
      <c r="N96" s="96"/>
      <c r="O96" s="96"/>
    </row>
    <row r="97">
      <c r="A97" s="87">
        <v>82</v>
      </c>
      <c r="B97" s="99" t="s">
        <v>139</v>
      </c>
      <c r="C97" s="87">
        <v>5</v>
      </c>
      <c r="D97" s="87">
        <v>3</v>
      </c>
      <c r="E97" s="87">
        <v>2</v>
      </c>
      <c r="F97" s="87">
        <v>5</v>
      </c>
      <c r="G97" s="87">
        <v>3</v>
      </c>
      <c r="H97" s="87">
        <v>2</v>
      </c>
      <c r="I97" s="87">
        <v>3</v>
      </c>
      <c r="J97" s="87">
        <v>1</v>
      </c>
      <c r="K97" s="87">
        <v>1</v>
      </c>
      <c r="L97" s="87">
        <v>0</v>
      </c>
      <c r="M97" s="87">
        <v>2</v>
      </c>
      <c r="N97" s="87">
        <v>2</v>
      </c>
      <c r="O97" s="87">
        <v>0</v>
      </c>
    </row>
    <row r="98">
      <c r="A98" s="87">
        <v>83</v>
      </c>
      <c r="B98" s="99" t="s">
        <v>262</v>
      </c>
      <c r="C98" s="87">
        <v>8</v>
      </c>
      <c r="D98" s="87">
        <v>2</v>
      </c>
      <c r="E98" s="87">
        <v>6</v>
      </c>
      <c r="F98" s="87">
        <v>8</v>
      </c>
      <c r="G98" s="87">
        <v>2</v>
      </c>
      <c r="H98" s="87">
        <v>6</v>
      </c>
      <c r="I98" s="87">
        <v>7</v>
      </c>
      <c r="J98" s="87">
        <v>2</v>
      </c>
      <c r="K98" s="87">
        <v>1</v>
      </c>
      <c r="L98" s="87">
        <v>1</v>
      </c>
      <c r="M98" s="87">
        <v>5</v>
      </c>
      <c r="N98" s="87">
        <v>4</v>
      </c>
      <c r="O98" s="87">
        <v>1</v>
      </c>
    </row>
    <row r="99">
      <c r="A99" s="87">
        <v>84</v>
      </c>
      <c r="B99" s="99" t="s">
        <v>141</v>
      </c>
      <c r="C99" s="87">
        <v>10</v>
      </c>
      <c r="D99" s="87">
        <v>2</v>
      </c>
      <c r="E99" s="87">
        <v>8</v>
      </c>
      <c r="F99" s="87">
        <v>10</v>
      </c>
      <c r="G99" s="87">
        <v>2</v>
      </c>
      <c r="H99" s="87">
        <v>8</v>
      </c>
      <c r="I99" s="87">
        <v>10</v>
      </c>
      <c r="J99" s="87">
        <v>2</v>
      </c>
      <c r="K99" s="87">
        <v>1</v>
      </c>
      <c r="L99" s="87">
        <v>1</v>
      </c>
      <c r="M99" s="87">
        <v>8</v>
      </c>
      <c r="N99" s="87">
        <v>3</v>
      </c>
      <c r="O99" s="87">
        <v>5</v>
      </c>
    </row>
    <row r="100" s="60" customFormat="1">
      <c r="A100" s="87">
        <v>85</v>
      </c>
      <c r="B100" s="98" t="s">
        <v>142</v>
      </c>
      <c r="C100" s="96">
        <f>C101</f>
        <v>1</v>
      </c>
      <c r="D100" s="96">
        <f>D101</f>
        <v>1</v>
      </c>
      <c r="E100" s="96">
        <f>E101</f>
        <v>0</v>
      </c>
      <c r="F100" s="96"/>
      <c r="G100" s="96"/>
      <c r="H100" s="96"/>
      <c r="I100" s="96"/>
      <c r="J100" s="96"/>
      <c r="K100" s="96"/>
      <c r="L100" s="96"/>
      <c r="M100" s="96"/>
      <c r="N100" s="96"/>
      <c r="O100" s="96"/>
    </row>
    <row r="101">
      <c r="A101" s="87">
        <v>86</v>
      </c>
      <c r="B101" s="99" t="s">
        <v>143</v>
      </c>
      <c r="C101" s="87">
        <v>1</v>
      </c>
      <c r="D101" s="87">
        <v>1</v>
      </c>
      <c r="E101" s="87">
        <v>0</v>
      </c>
      <c r="F101" s="87">
        <v>1</v>
      </c>
      <c r="G101" s="87">
        <v>1</v>
      </c>
      <c r="H101" s="87">
        <v>0</v>
      </c>
      <c r="I101" s="87">
        <v>1</v>
      </c>
      <c r="J101" s="87">
        <v>1</v>
      </c>
      <c r="K101" s="87">
        <v>1</v>
      </c>
      <c r="L101" s="87">
        <v>0</v>
      </c>
      <c r="M101" s="87">
        <v>0</v>
      </c>
      <c r="N101" s="87">
        <v>0</v>
      </c>
      <c r="O101" s="87">
        <v>0</v>
      </c>
    </row>
    <row r="102" s="60" customFormat="1">
      <c r="A102" s="87">
        <v>87</v>
      </c>
      <c r="B102" s="98" t="s">
        <v>146</v>
      </c>
      <c r="C102" s="96">
        <f>C103+C104+C105+C106+C107</f>
        <v>24</v>
      </c>
      <c r="D102" s="96">
        <f>D103+D104+D105+D106+D107</f>
        <v>11</v>
      </c>
      <c r="E102" s="96">
        <f>E103+E104+E105+E106+E107</f>
        <v>13</v>
      </c>
      <c r="F102" s="96"/>
      <c r="G102" s="96"/>
      <c r="H102" s="96"/>
      <c r="I102" s="96"/>
      <c r="J102" s="96"/>
      <c r="K102" s="96"/>
      <c r="L102" s="96"/>
      <c r="M102" s="96"/>
      <c r="N102" s="96"/>
      <c r="O102" s="96"/>
    </row>
    <row r="103" s="60" customFormat="1">
      <c r="A103" s="87">
        <v>88</v>
      </c>
      <c r="B103" s="99" t="s">
        <v>147</v>
      </c>
      <c r="C103" s="87">
        <v>1</v>
      </c>
      <c r="D103" s="87">
        <v>1</v>
      </c>
      <c r="E103" s="87">
        <v>0</v>
      </c>
      <c r="F103" s="87">
        <v>1</v>
      </c>
      <c r="G103" s="87">
        <v>1</v>
      </c>
      <c r="H103" s="87">
        <v>0</v>
      </c>
      <c r="I103" s="87">
        <v>1</v>
      </c>
      <c r="J103" s="87">
        <v>1</v>
      </c>
      <c r="K103" s="87">
        <v>1</v>
      </c>
      <c r="L103" s="87">
        <v>0</v>
      </c>
      <c r="M103" s="87">
        <v>0</v>
      </c>
      <c r="N103" s="87">
        <v>0</v>
      </c>
      <c r="O103" s="87">
        <v>0</v>
      </c>
    </row>
    <row r="104">
      <c r="A104" s="87">
        <v>89</v>
      </c>
      <c r="B104" s="99" t="s">
        <v>263</v>
      </c>
      <c r="C104" s="87">
        <v>2</v>
      </c>
      <c r="D104" s="87">
        <v>1</v>
      </c>
      <c r="E104" s="87">
        <v>1</v>
      </c>
      <c r="F104" s="87">
        <v>2</v>
      </c>
      <c r="G104" s="87">
        <v>1</v>
      </c>
      <c r="H104" s="87">
        <v>1</v>
      </c>
      <c r="I104" s="87">
        <v>2</v>
      </c>
      <c r="J104" s="87">
        <v>1</v>
      </c>
      <c r="K104" s="87">
        <v>0</v>
      </c>
      <c r="L104" s="87">
        <v>1</v>
      </c>
      <c r="M104" s="87">
        <v>1</v>
      </c>
      <c r="N104" s="87">
        <v>1</v>
      </c>
      <c r="O104" s="87">
        <v>0</v>
      </c>
    </row>
    <row r="105">
      <c r="A105" s="87">
        <v>90</v>
      </c>
      <c r="B105" s="99" t="s">
        <v>264</v>
      </c>
      <c r="C105" s="87">
        <v>5</v>
      </c>
      <c r="D105" s="87">
        <v>1</v>
      </c>
      <c r="E105" s="87">
        <v>4</v>
      </c>
      <c r="F105" s="87">
        <v>5</v>
      </c>
      <c r="G105" s="87">
        <v>1</v>
      </c>
      <c r="H105" s="87">
        <v>4</v>
      </c>
      <c r="I105" s="87">
        <v>5</v>
      </c>
      <c r="J105" s="87">
        <v>1</v>
      </c>
      <c r="K105" s="87">
        <v>1</v>
      </c>
      <c r="L105" s="87">
        <v>0</v>
      </c>
      <c r="M105" s="87">
        <v>4</v>
      </c>
      <c r="N105" s="87">
        <v>3</v>
      </c>
      <c r="O105" s="87">
        <v>1</v>
      </c>
    </row>
    <row r="106">
      <c r="A106" s="87">
        <v>91</v>
      </c>
      <c r="B106" s="99" t="s">
        <v>152</v>
      </c>
      <c r="C106" s="87">
        <v>10</v>
      </c>
      <c r="D106" s="87">
        <v>5</v>
      </c>
      <c r="E106" s="87">
        <v>5</v>
      </c>
      <c r="F106" s="87">
        <v>0</v>
      </c>
      <c r="G106" s="87">
        <v>0</v>
      </c>
      <c r="H106" s="87">
        <v>0</v>
      </c>
      <c r="I106" s="87">
        <v>0</v>
      </c>
      <c r="J106" s="87">
        <v>0</v>
      </c>
      <c r="K106" s="87">
        <v>0</v>
      </c>
      <c r="L106" s="87">
        <v>0</v>
      </c>
      <c r="M106" s="87">
        <v>0</v>
      </c>
      <c r="N106" s="87">
        <v>0</v>
      </c>
      <c r="O106" s="87">
        <v>0</v>
      </c>
    </row>
    <row r="107">
      <c r="A107" s="87">
        <v>92</v>
      </c>
      <c r="B107" s="99" t="s">
        <v>153</v>
      </c>
      <c r="C107" s="87">
        <v>6</v>
      </c>
      <c r="D107" s="87">
        <v>3</v>
      </c>
      <c r="E107" s="87">
        <v>3</v>
      </c>
      <c r="F107" s="87">
        <v>0</v>
      </c>
      <c r="G107" s="87">
        <v>0</v>
      </c>
      <c r="H107" s="87">
        <v>0</v>
      </c>
      <c r="I107" s="87">
        <v>0</v>
      </c>
      <c r="J107" s="87">
        <v>0</v>
      </c>
      <c r="K107" s="87">
        <v>0</v>
      </c>
      <c r="L107" s="87">
        <v>0</v>
      </c>
      <c r="M107" s="87">
        <v>0</v>
      </c>
      <c r="N107" s="87">
        <v>0</v>
      </c>
      <c r="O107" s="87">
        <v>0</v>
      </c>
    </row>
    <row r="108" s="60" customFormat="1">
      <c r="A108" s="87">
        <v>93</v>
      </c>
      <c r="B108" s="98" t="s">
        <v>154</v>
      </c>
      <c r="C108" s="96">
        <f>C109</f>
        <v>36</v>
      </c>
      <c r="D108" s="96">
        <f>D109</f>
        <v>18</v>
      </c>
      <c r="E108" s="96">
        <f>E109</f>
        <v>18</v>
      </c>
      <c r="F108" s="96"/>
      <c r="G108" s="96"/>
      <c r="H108" s="96"/>
      <c r="I108" s="96"/>
      <c r="J108" s="96"/>
      <c r="K108" s="96"/>
      <c r="L108" s="96"/>
      <c r="M108" s="96"/>
      <c r="N108" s="96"/>
      <c r="O108" s="96"/>
    </row>
    <row r="109">
      <c r="A109" s="87">
        <v>94</v>
      </c>
      <c r="B109" s="99" t="s">
        <v>155</v>
      </c>
      <c r="C109" s="87">
        <v>36</v>
      </c>
      <c r="D109" s="87">
        <v>18</v>
      </c>
      <c r="E109" s="87">
        <v>18</v>
      </c>
      <c r="F109" s="87">
        <v>36</v>
      </c>
      <c r="G109" s="87">
        <v>18</v>
      </c>
      <c r="H109" s="87">
        <v>18</v>
      </c>
      <c r="I109" s="87">
        <v>30</v>
      </c>
      <c r="J109" s="87">
        <v>16</v>
      </c>
      <c r="K109" s="87">
        <v>14</v>
      </c>
      <c r="L109" s="87">
        <v>2</v>
      </c>
      <c r="M109" s="87">
        <v>14</v>
      </c>
      <c r="N109" s="87">
        <v>14</v>
      </c>
      <c r="O109" s="87">
        <v>0</v>
      </c>
    </row>
    <row r="110" s="60" customFormat="1">
      <c r="A110" s="87">
        <v>95</v>
      </c>
      <c r="B110" s="98" t="s">
        <v>156</v>
      </c>
      <c r="C110" s="96">
        <f>C111+C112+C113+C114+C115</f>
        <v>70</v>
      </c>
      <c r="D110" s="96">
        <f>D111+D112+D113+D114+D115</f>
        <v>21</v>
      </c>
      <c r="E110" s="96">
        <f>E111+E112+E113+E114+E115</f>
        <v>49</v>
      </c>
      <c r="F110" s="96"/>
      <c r="G110" s="96"/>
      <c r="H110" s="96"/>
      <c r="I110" s="96"/>
      <c r="J110" s="96"/>
      <c r="K110" s="96"/>
      <c r="L110" s="96"/>
      <c r="M110" s="96"/>
      <c r="N110" s="96"/>
      <c r="O110" s="96"/>
    </row>
    <row r="111">
      <c r="A111" s="87">
        <v>96</v>
      </c>
      <c r="B111" s="99" t="s">
        <v>157</v>
      </c>
      <c r="C111" s="87">
        <v>4</v>
      </c>
      <c r="D111" s="87">
        <v>2</v>
      </c>
      <c r="E111" s="87">
        <v>2</v>
      </c>
      <c r="F111" s="87">
        <v>4</v>
      </c>
      <c r="G111" s="87">
        <v>2</v>
      </c>
      <c r="H111" s="87">
        <v>2</v>
      </c>
      <c r="I111" s="87">
        <v>4</v>
      </c>
      <c r="J111" s="87">
        <v>2</v>
      </c>
      <c r="K111" s="87">
        <v>2</v>
      </c>
      <c r="L111" s="87">
        <v>0</v>
      </c>
      <c r="M111" s="87">
        <v>2</v>
      </c>
      <c r="N111" s="87">
        <v>1</v>
      </c>
      <c r="O111" s="87">
        <v>1</v>
      </c>
    </row>
    <row r="112">
      <c r="A112" s="87">
        <v>97</v>
      </c>
      <c r="B112" s="99" t="s">
        <v>265</v>
      </c>
      <c r="C112" s="87">
        <v>25</v>
      </c>
      <c r="D112" s="87">
        <v>5</v>
      </c>
      <c r="E112" s="87">
        <v>20</v>
      </c>
      <c r="F112" s="87">
        <v>25</v>
      </c>
      <c r="G112" s="87">
        <v>5</v>
      </c>
      <c r="H112" s="87">
        <v>20</v>
      </c>
      <c r="I112" s="87">
        <v>25</v>
      </c>
      <c r="J112" s="87">
        <v>5</v>
      </c>
      <c r="K112" s="87">
        <v>3</v>
      </c>
      <c r="L112" s="87">
        <v>2</v>
      </c>
      <c r="M112" s="87">
        <v>20</v>
      </c>
      <c r="N112" s="87">
        <v>17</v>
      </c>
      <c r="O112" s="87">
        <v>3</v>
      </c>
    </row>
    <row r="113">
      <c r="A113" s="87">
        <v>98</v>
      </c>
      <c r="B113" s="99" t="s">
        <v>159</v>
      </c>
      <c r="C113" s="87">
        <v>19</v>
      </c>
      <c r="D113" s="87">
        <v>9</v>
      </c>
      <c r="E113" s="87">
        <v>10</v>
      </c>
      <c r="F113" s="87">
        <v>2</v>
      </c>
      <c r="G113" s="87">
        <v>0</v>
      </c>
      <c r="H113" s="87">
        <v>2</v>
      </c>
      <c r="I113" s="87">
        <v>2</v>
      </c>
      <c r="J113" s="87">
        <v>0</v>
      </c>
      <c r="K113" s="87">
        <v>0</v>
      </c>
      <c r="L113" s="87">
        <v>0</v>
      </c>
      <c r="M113" s="87">
        <v>2</v>
      </c>
      <c r="N113" s="87">
        <v>1</v>
      </c>
      <c r="O113" s="87">
        <v>1</v>
      </c>
    </row>
    <row r="114">
      <c r="A114" s="87">
        <v>99</v>
      </c>
      <c r="B114" s="99" t="s">
        <v>266</v>
      </c>
      <c r="C114" s="87">
        <v>12</v>
      </c>
      <c r="D114" s="87">
        <v>3</v>
      </c>
      <c r="E114" s="87">
        <v>9</v>
      </c>
      <c r="F114" s="87">
        <v>12</v>
      </c>
      <c r="G114" s="87">
        <v>3</v>
      </c>
      <c r="H114" s="87">
        <v>9</v>
      </c>
      <c r="I114" s="87">
        <v>12</v>
      </c>
      <c r="J114" s="87">
        <v>3</v>
      </c>
      <c r="K114" s="87">
        <v>2</v>
      </c>
      <c r="L114" s="87">
        <v>1</v>
      </c>
      <c r="M114" s="87">
        <v>9</v>
      </c>
      <c r="N114" s="87">
        <v>6</v>
      </c>
      <c r="O114" s="87">
        <v>3</v>
      </c>
    </row>
    <row r="115">
      <c r="A115" s="87">
        <v>100</v>
      </c>
      <c r="B115" s="99" t="s">
        <v>267</v>
      </c>
      <c r="C115" s="87">
        <v>10</v>
      </c>
      <c r="D115" s="87">
        <v>2</v>
      </c>
      <c r="E115" s="87">
        <v>8</v>
      </c>
      <c r="F115" s="87">
        <v>6</v>
      </c>
      <c r="G115" s="87">
        <v>0</v>
      </c>
      <c r="H115" s="87">
        <v>6</v>
      </c>
      <c r="I115" s="87">
        <v>6</v>
      </c>
      <c r="J115" s="87">
        <v>0</v>
      </c>
      <c r="K115" s="87">
        <v>0</v>
      </c>
      <c r="L115" s="87">
        <v>0</v>
      </c>
      <c r="M115" s="87">
        <v>6</v>
      </c>
      <c r="N115" s="87">
        <v>5</v>
      </c>
      <c r="O115" s="87">
        <v>1</v>
      </c>
    </row>
    <row r="116" s="60" customFormat="1">
      <c r="A116" s="87">
        <v>101</v>
      </c>
      <c r="B116" s="98" t="s">
        <v>161</v>
      </c>
      <c r="C116" s="96">
        <f>C117</f>
        <v>5</v>
      </c>
      <c r="D116" s="96">
        <f>D117</f>
        <v>0</v>
      </c>
      <c r="E116" s="96">
        <f>E117</f>
        <v>5</v>
      </c>
      <c r="F116" s="96"/>
      <c r="G116" s="96"/>
      <c r="H116" s="96"/>
      <c r="I116" s="96"/>
      <c r="J116" s="96"/>
      <c r="K116" s="96"/>
      <c r="L116" s="96"/>
      <c r="M116" s="96"/>
      <c r="N116" s="96"/>
      <c r="O116" s="96"/>
    </row>
    <row r="117">
      <c r="A117" s="87">
        <v>102</v>
      </c>
      <c r="B117" s="99" t="s">
        <v>162</v>
      </c>
      <c r="C117" s="87">
        <v>5</v>
      </c>
      <c r="D117" s="87">
        <v>0</v>
      </c>
      <c r="E117" s="87">
        <v>5</v>
      </c>
      <c r="F117" s="87">
        <v>5</v>
      </c>
      <c r="G117" s="87">
        <v>0</v>
      </c>
      <c r="H117" s="87">
        <v>5</v>
      </c>
      <c r="I117" s="87">
        <v>5</v>
      </c>
      <c r="J117" s="87">
        <v>0</v>
      </c>
      <c r="K117" s="87">
        <v>0</v>
      </c>
      <c r="L117" s="87">
        <v>0</v>
      </c>
      <c r="M117" s="87">
        <v>5</v>
      </c>
      <c r="N117" s="87">
        <v>4</v>
      </c>
      <c r="O117" s="87">
        <v>1</v>
      </c>
    </row>
    <row r="118" s="60" customFormat="1">
      <c r="A118" s="87">
        <v>103</v>
      </c>
      <c r="B118" s="98" t="s">
        <v>163</v>
      </c>
      <c r="C118" s="96">
        <f>C119+C120+C121+C122+C123+C124</f>
        <v>32</v>
      </c>
      <c r="D118" s="96">
        <f>D119+D120+D121+D122+D123+D124</f>
        <v>7</v>
      </c>
      <c r="E118" s="96">
        <f>E119+E120+E121+E122+E123+E124</f>
        <v>25</v>
      </c>
      <c r="F118" s="96"/>
      <c r="G118" s="96"/>
      <c r="H118" s="96"/>
      <c r="I118" s="96"/>
      <c r="J118" s="96"/>
      <c r="K118" s="96"/>
      <c r="L118" s="96"/>
      <c r="M118" s="96"/>
      <c r="N118" s="96"/>
      <c r="O118" s="96"/>
    </row>
    <row r="119">
      <c r="A119" s="87">
        <v>104</v>
      </c>
      <c r="B119" s="99" t="s">
        <v>268</v>
      </c>
      <c r="C119" s="87">
        <v>7</v>
      </c>
      <c r="D119" s="87">
        <v>2</v>
      </c>
      <c r="E119" s="87">
        <v>5</v>
      </c>
      <c r="F119" s="87">
        <v>7</v>
      </c>
      <c r="G119" s="87">
        <v>2</v>
      </c>
      <c r="H119" s="87">
        <v>5</v>
      </c>
      <c r="I119" s="87">
        <v>7</v>
      </c>
      <c r="J119" s="87">
        <v>2</v>
      </c>
      <c r="K119" s="87">
        <v>2</v>
      </c>
      <c r="L119" s="87">
        <v>0</v>
      </c>
      <c r="M119" s="87">
        <v>5</v>
      </c>
      <c r="N119" s="87">
        <v>5</v>
      </c>
      <c r="O119" s="87">
        <v>0</v>
      </c>
    </row>
    <row r="120">
      <c r="A120" s="87">
        <v>105</v>
      </c>
      <c r="B120" s="99" t="s">
        <v>269</v>
      </c>
      <c r="C120" s="87">
        <v>12</v>
      </c>
      <c r="D120" s="87">
        <v>3</v>
      </c>
      <c r="E120" s="87">
        <v>9</v>
      </c>
      <c r="F120" s="87">
        <v>12</v>
      </c>
      <c r="G120" s="87">
        <v>3</v>
      </c>
      <c r="H120" s="87">
        <v>9</v>
      </c>
      <c r="I120" s="87">
        <v>12</v>
      </c>
      <c r="J120" s="87">
        <v>3</v>
      </c>
      <c r="K120" s="87">
        <v>2</v>
      </c>
      <c r="L120" s="87">
        <v>1</v>
      </c>
      <c r="M120" s="87">
        <v>9</v>
      </c>
      <c r="N120" s="87">
        <v>9</v>
      </c>
      <c r="O120" s="87">
        <v>0</v>
      </c>
    </row>
    <row r="121">
      <c r="A121" s="87">
        <v>106</v>
      </c>
      <c r="B121" s="99" t="s">
        <v>165</v>
      </c>
      <c r="C121" s="87">
        <v>2</v>
      </c>
      <c r="D121" s="87">
        <v>1</v>
      </c>
      <c r="E121" s="87">
        <v>1</v>
      </c>
      <c r="F121" s="87">
        <v>2</v>
      </c>
      <c r="G121" s="87">
        <v>1</v>
      </c>
      <c r="H121" s="87">
        <v>1</v>
      </c>
      <c r="I121" s="87">
        <v>2</v>
      </c>
      <c r="J121" s="87">
        <v>1</v>
      </c>
      <c r="K121" s="87">
        <v>1</v>
      </c>
      <c r="L121" s="87">
        <v>0</v>
      </c>
      <c r="M121" s="87">
        <v>1</v>
      </c>
      <c r="N121" s="87">
        <v>1</v>
      </c>
      <c r="O121" s="87">
        <v>0</v>
      </c>
    </row>
    <row r="122">
      <c r="A122" s="87">
        <v>107</v>
      </c>
      <c r="B122" s="99" t="s">
        <v>166</v>
      </c>
      <c r="C122" s="87">
        <v>2</v>
      </c>
      <c r="D122" s="87">
        <v>1</v>
      </c>
      <c r="E122" s="87">
        <v>1</v>
      </c>
      <c r="F122" s="87">
        <v>2</v>
      </c>
      <c r="G122" s="87">
        <v>1</v>
      </c>
      <c r="H122" s="87">
        <v>1</v>
      </c>
      <c r="I122" s="87">
        <v>2</v>
      </c>
      <c r="J122" s="87">
        <v>1</v>
      </c>
      <c r="K122" s="87">
        <v>1</v>
      </c>
      <c r="L122" s="87">
        <v>0</v>
      </c>
      <c r="M122" s="87">
        <v>1</v>
      </c>
      <c r="N122" s="87">
        <v>1</v>
      </c>
      <c r="O122" s="87">
        <v>0</v>
      </c>
    </row>
    <row r="123">
      <c r="A123" s="87">
        <v>108</v>
      </c>
      <c r="B123" s="99" t="s">
        <v>270</v>
      </c>
      <c r="C123" s="87">
        <v>3</v>
      </c>
      <c r="D123" s="87">
        <v>0</v>
      </c>
      <c r="E123" s="87">
        <v>3</v>
      </c>
      <c r="F123" s="87">
        <v>1</v>
      </c>
      <c r="G123" s="87">
        <v>0</v>
      </c>
      <c r="H123" s="87">
        <v>1</v>
      </c>
      <c r="I123" s="87">
        <v>1</v>
      </c>
      <c r="J123" s="87">
        <v>0</v>
      </c>
      <c r="K123" s="87">
        <v>0</v>
      </c>
      <c r="L123" s="87">
        <v>0</v>
      </c>
      <c r="M123" s="87">
        <v>1</v>
      </c>
      <c r="N123" s="87">
        <v>0</v>
      </c>
      <c r="O123" s="87">
        <v>1</v>
      </c>
    </row>
    <row r="124">
      <c r="A124" s="87">
        <v>109</v>
      </c>
      <c r="B124" s="99" t="s">
        <v>271</v>
      </c>
      <c r="C124" s="87">
        <v>6</v>
      </c>
      <c r="D124" s="87">
        <v>0</v>
      </c>
      <c r="E124" s="87">
        <v>6</v>
      </c>
      <c r="F124" s="87">
        <v>6</v>
      </c>
      <c r="G124" s="87">
        <v>0</v>
      </c>
      <c r="H124" s="87">
        <v>6</v>
      </c>
      <c r="I124" s="87">
        <v>6</v>
      </c>
      <c r="J124" s="87">
        <v>0</v>
      </c>
      <c r="K124" s="87">
        <v>0</v>
      </c>
      <c r="L124" s="87">
        <v>0</v>
      </c>
      <c r="M124" s="87">
        <v>6</v>
      </c>
      <c r="N124" s="87">
        <v>6</v>
      </c>
      <c r="O124" s="87">
        <v>0</v>
      </c>
    </row>
    <row r="125" s="60" customFormat="1">
      <c r="A125" s="87">
        <v>110</v>
      </c>
      <c r="B125" s="98" t="s">
        <v>170</v>
      </c>
      <c r="C125" s="96">
        <f>C126+C127+C128+C129+C130+C131</f>
        <v>114</v>
      </c>
      <c r="D125" s="96">
        <f>D126+D127+D128+D129+D130+D131</f>
        <v>30</v>
      </c>
      <c r="E125" s="96">
        <f>E126+E127+E128+E129+E130+E131</f>
        <v>84</v>
      </c>
      <c r="F125" s="96"/>
      <c r="G125" s="96"/>
      <c r="H125" s="96"/>
      <c r="I125" s="96"/>
      <c r="J125" s="96"/>
      <c r="K125" s="96"/>
      <c r="L125" s="96"/>
      <c r="M125" s="96"/>
      <c r="N125" s="96"/>
      <c r="O125" s="96"/>
    </row>
    <row r="126">
      <c r="A126" s="87">
        <v>111</v>
      </c>
      <c r="B126" s="99" t="s">
        <v>272</v>
      </c>
      <c r="C126" s="87">
        <v>20</v>
      </c>
      <c r="D126" s="87">
        <v>10</v>
      </c>
      <c r="E126" s="87">
        <v>10</v>
      </c>
      <c r="F126" s="87">
        <v>20</v>
      </c>
      <c r="G126" s="87">
        <v>10</v>
      </c>
      <c r="H126" s="87">
        <v>10</v>
      </c>
      <c r="I126" s="87">
        <v>13</v>
      </c>
      <c r="J126" s="87">
        <v>6</v>
      </c>
      <c r="K126" s="87">
        <v>6</v>
      </c>
      <c r="L126" s="87">
        <v>0</v>
      </c>
      <c r="M126" s="87">
        <v>7</v>
      </c>
      <c r="N126" s="87">
        <v>6</v>
      </c>
      <c r="O126" s="87">
        <v>1</v>
      </c>
    </row>
    <row r="127">
      <c r="A127" s="87">
        <v>112</v>
      </c>
      <c r="B127" s="99" t="s">
        <v>273</v>
      </c>
      <c r="C127" s="87">
        <v>28</v>
      </c>
      <c r="D127" s="87">
        <v>3</v>
      </c>
      <c r="E127" s="87">
        <v>25</v>
      </c>
      <c r="F127" s="87">
        <v>28</v>
      </c>
      <c r="G127" s="87">
        <v>3</v>
      </c>
      <c r="H127" s="87">
        <v>25</v>
      </c>
      <c r="I127" s="87">
        <v>28</v>
      </c>
      <c r="J127" s="87">
        <v>3</v>
      </c>
      <c r="K127" s="87">
        <v>3</v>
      </c>
      <c r="L127" s="87">
        <v>0</v>
      </c>
      <c r="M127" s="87">
        <v>25</v>
      </c>
      <c r="N127" s="87">
        <v>18</v>
      </c>
      <c r="O127" s="87">
        <v>7</v>
      </c>
    </row>
    <row r="128">
      <c r="A128" s="87">
        <v>113</v>
      </c>
      <c r="B128" s="99" t="s">
        <v>274</v>
      </c>
      <c r="C128" s="87">
        <v>20</v>
      </c>
      <c r="D128" s="87">
        <v>10</v>
      </c>
      <c r="E128" s="87">
        <v>10</v>
      </c>
      <c r="F128" s="87">
        <v>5</v>
      </c>
      <c r="G128" s="87">
        <v>1</v>
      </c>
      <c r="H128" s="87">
        <v>4</v>
      </c>
      <c r="I128" s="87">
        <v>5</v>
      </c>
      <c r="J128" s="87">
        <v>1</v>
      </c>
      <c r="K128" s="87">
        <v>1</v>
      </c>
      <c r="L128" s="87">
        <v>0</v>
      </c>
      <c r="M128" s="87">
        <v>4</v>
      </c>
      <c r="N128" s="87">
        <v>3</v>
      </c>
      <c r="O128" s="87">
        <v>1</v>
      </c>
    </row>
    <row r="129" s="100" customFormat="1">
      <c r="A129" s="87">
        <v>114</v>
      </c>
      <c r="B129" s="101" t="s">
        <v>175</v>
      </c>
      <c r="C129" s="102">
        <v>3</v>
      </c>
      <c r="D129" s="102">
        <v>0</v>
      </c>
      <c r="E129" s="102">
        <v>3</v>
      </c>
      <c r="F129" s="102">
        <v>1</v>
      </c>
      <c r="G129" s="102">
        <v>0</v>
      </c>
      <c r="H129" s="102">
        <v>1</v>
      </c>
      <c r="I129" s="102">
        <v>0</v>
      </c>
      <c r="J129" s="102">
        <v>0</v>
      </c>
      <c r="K129" s="102">
        <v>0</v>
      </c>
      <c r="L129" s="102">
        <v>0</v>
      </c>
      <c r="M129" s="102">
        <v>0</v>
      </c>
      <c r="N129" s="102">
        <v>0</v>
      </c>
      <c r="O129" s="102">
        <v>0</v>
      </c>
    </row>
    <row r="130" ht="16.5" customHeight="1">
      <c r="A130" s="87">
        <v>115</v>
      </c>
      <c r="B130" s="99" t="s">
        <v>177</v>
      </c>
      <c r="C130" s="87">
        <v>12</v>
      </c>
      <c r="D130" s="87">
        <v>0</v>
      </c>
      <c r="E130" s="87">
        <v>12</v>
      </c>
      <c r="F130" s="87">
        <v>12</v>
      </c>
      <c r="G130" s="87">
        <v>0</v>
      </c>
      <c r="H130" s="87">
        <v>12</v>
      </c>
      <c r="I130" s="87">
        <v>12</v>
      </c>
      <c r="J130" s="87">
        <v>0</v>
      </c>
      <c r="K130" s="87">
        <v>0</v>
      </c>
      <c r="L130" s="87">
        <v>0</v>
      </c>
      <c r="M130" s="87">
        <v>12</v>
      </c>
      <c r="N130" s="87">
        <v>8</v>
      </c>
      <c r="O130" s="87">
        <v>4</v>
      </c>
    </row>
    <row r="131">
      <c r="A131" s="87">
        <v>116</v>
      </c>
      <c r="B131" s="99" t="s">
        <v>275</v>
      </c>
      <c r="C131" s="87">
        <v>31</v>
      </c>
      <c r="D131" s="87">
        <v>7</v>
      </c>
      <c r="E131" s="87">
        <v>24</v>
      </c>
      <c r="F131" s="87">
        <v>31</v>
      </c>
      <c r="G131" s="87">
        <v>7</v>
      </c>
      <c r="H131" s="87">
        <v>24</v>
      </c>
      <c r="I131" s="87">
        <v>31</v>
      </c>
      <c r="J131" s="87">
        <v>7</v>
      </c>
      <c r="K131" s="87">
        <v>5</v>
      </c>
      <c r="L131" s="87">
        <v>2</v>
      </c>
      <c r="M131" s="87">
        <v>24</v>
      </c>
      <c r="N131" s="87">
        <v>17</v>
      </c>
      <c r="O131" s="87">
        <v>7</v>
      </c>
    </row>
    <row r="132">
      <c r="A132" s="87">
        <v>117</v>
      </c>
      <c r="B132" s="98" t="s">
        <v>276</v>
      </c>
      <c r="C132" s="96">
        <f>C133+C134+C135</f>
        <v>9</v>
      </c>
      <c r="D132" s="96">
        <f>D133+D134+D135</f>
        <v>4</v>
      </c>
      <c r="E132" s="96">
        <f>E133+E134+E135</f>
        <v>5</v>
      </c>
      <c r="F132" s="96"/>
      <c r="G132" s="96"/>
      <c r="H132" s="96"/>
      <c r="I132" s="96"/>
      <c r="J132" s="96"/>
      <c r="K132" s="96"/>
      <c r="L132" s="96"/>
      <c r="M132" s="96"/>
      <c r="N132" s="96"/>
      <c r="O132" s="96"/>
    </row>
    <row r="133">
      <c r="A133" s="87">
        <v>118</v>
      </c>
      <c r="B133" s="99" t="s">
        <v>183</v>
      </c>
      <c r="C133" s="87">
        <v>3</v>
      </c>
      <c r="D133" s="87">
        <v>1</v>
      </c>
      <c r="E133" s="87">
        <v>2</v>
      </c>
      <c r="F133" s="87">
        <v>3</v>
      </c>
      <c r="G133" s="87">
        <v>1</v>
      </c>
      <c r="H133" s="87">
        <v>2</v>
      </c>
      <c r="I133" s="87">
        <v>3</v>
      </c>
      <c r="J133" s="87">
        <v>1</v>
      </c>
      <c r="K133" s="87">
        <v>0</v>
      </c>
      <c r="L133" s="87">
        <v>1</v>
      </c>
      <c r="M133" s="87">
        <v>2</v>
      </c>
      <c r="N133" s="87">
        <v>1</v>
      </c>
      <c r="O133" s="87">
        <v>1</v>
      </c>
    </row>
    <row r="134">
      <c r="A134" s="87">
        <v>119</v>
      </c>
      <c r="B134" s="99" t="s">
        <v>277</v>
      </c>
      <c r="C134" s="87">
        <v>5</v>
      </c>
      <c r="D134" s="87">
        <v>3</v>
      </c>
      <c r="E134" s="87">
        <v>2</v>
      </c>
      <c r="F134" s="87">
        <v>5</v>
      </c>
      <c r="G134" s="87">
        <v>3</v>
      </c>
      <c r="H134" s="87">
        <v>2</v>
      </c>
      <c r="I134" s="87">
        <v>5</v>
      </c>
      <c r="J134" s="87">
        <v>3</v>
      </c>
      <c r="K134" s="87">
        <v>2</v>
      </c>
      <c r="L134" s="87">
        <v>1</v>
      </c>
      <c r="M134" s="87">
        <v>2</v>
      </c>
      <c r="N134" s="87">
        <v>2</v>
      </c>
      <c r="O134" s="87">
        <v>0</v>
      </c>
    </row>
    <row r="135">
      <c r="A135" s="87">
        <v>120</v>
      </c>
      <c r="B135" s="99" t="s">
        <v>278</v>
      </c>
      <c r="C135" s="87">
        <v>1</v>
      </c>
      <c r="D135" s="87">
        <v>0</v>
      </c>
      <c r="E135" s="87">
        <v>1</v>
      </c>
      <c r="F135" s="87">
        <v>0</v>
      </c>
      <c r="G135" s="87">
        <v>0</v>
      </c>
      <c r="H135" s="87">
        <v>0</v>
      </c>
      <c r="I135" s="87">
        <v>0</v>
      </c>
      <c r="J135" s="87">
        <v>0</v>
      </c>
      <c r="K135" s="87">
        <v>0</v>
      </c>
      <c r="L135" s="87">
        <v>0</v>
      </c>
      <c r="M135" s="87">
        <v>0</v>
      </c>
      <c r="N135" s="87">
        <v>0</v>
      </c>
      <c r="O135" s="87">
        <v>0</v>
      </c>
    </row>
    <row r="136" s="60" customFormat="1">
      <c r="A136" s="87">
        <v>121</v>
      </c>
      <c r="B136" s="98" t="s">
        <v>184</v>
      </c>
      <c r="C136" s="96">
        <f>C137+C138</f>
        <v>5</v>
      </c>
      <c r="D136" s="96">
        <f>D137+D138</f>
        <v>0</v>
      </c>
      <c r="E136" s="96">
        <f>E137+E138</f>
        <v>5</v>
      </c>
      <c r="F136" s="96"/>
      <c r="G136" s="96"/>
      <c r="H136" s="96"/>
      <c r="I136" s="96"/>
      <c r="J136" s="96"/>
      <c r="K136" s="96"/>
      <c r="L136" s="96"/>
      <c r="M136" s="96"/>
      <c r="N136" s="96"/>
      <c r="O136" s="96"/>
    </row>
    <row r="137" s="60" customFormat="1">
      <c r="A137" s="87">
        <v>122</v>
      </c>
      <c r="B137" s="99" t="s">
        <v>279</v>
      </c>
      <c r="C137" s="87">
        <v>1</v>
      </c>
      <c r="D137" s="87">
        <v>0</v>
      </c>
      <c r="E137" s="87">
        <v>1</v>
      </c>
      <c r="F137" s="87">
        <v>1</v>
      </c>
      <c r="G137" s="87">
        <v>0</v>
      </c>
      <c r="H137" s="87">
        <v>1</v>
      </c>
      <c r="I137" s="87">
        <v>0</v>
      </c>
      <c r="J137" s="87">
        <v>0</v>
      </c>
      <c r="K137" s="87">
        <v>0</v>
      </c>
      <c r="L137" s="87">
        <v>0</v>
      </c>
      <c r="M137" s="87">
        <v>0</v>
      </c>
      <c r="N137" s="87">
        <v>0</v>
      </c>
      <c r="O137" s="87">
        <v>0</v>
      </c>
    </row>
    <row r="138">
      <c r="A138" s="87">
        <v>123</v>
      </c>
      <c r="B138" s="99" t="s">
        <v>280</v>
      </c>
      <c r="C138" s="87">
        <v>4</v>
      </c>
      <c r="D138" s="87">
        <v>0</v>
      </c>
      <c r="E138" s="87">
        <v>4</v>
      </c>
      <c r="F138" s="87">
        <v>4</v>
      </c>
      <c r="G138" s="87">
        <v>0</v>
      </c>
      <c r="H138" s="87">
        <v>4</v>
      </c>
      <c r="I138" s="87">
        <v>4</v>
      </c>
      <c r="J138" s="87">
        <v>0</v>
      </c>
      <c r="K138" s="87">
        <v>0</v>
      </c>
      <c r="L138" s="87">
        <v>0</v>
      </c>
      <c r="M138" s="87">
        <v>4</v>
      </c>
      <c r="N138" s="87">
        <v>3</v>
      </c>
      <c r="O138" s="87">
        <v>1</v>
      </c>
    </row>
    <row r="139" s="60" customFormat="1">
      <c r="A139" s="87">
        <v>124</v>
      </c>
      <c r="B139" s="98" t="s">
        <v>192</v>
      </c>
      <c r="C139" s="96">
        <f>C140+C141</f>
        <v>9</v>
      </c>
      <c r="D139" s="96">
        <f>D140+D141</f>
        <v>3</v>
      </c>
      <c r="E139" s="96">
        <f>E140+E141</f>
        <v>6</v>
      </c>
      <c r="F139" s="96"/>
      <c r="G139" s="96"/>
      <c r="H139" s="96"/>
      <c r="I139" s="96"/>
      <c r="J139" s="96"/>
      <c r="K139" s="96"/>
      <c r="L139" s="96"/>
      <c r="M139" s="96"/>
      <c r="N139" s="96"/>
      <c r="O139" s="96"/>
    </row>
    <row r="140" s="60" customFormat="1">
      <c r="A140" s="87">
        <v>125</v>
      </c>
      <c r="B140" s="99" t="s">
        <v>193</v>
      </c>
      <c r="C140" s="87">
        <v>1</v>
      </c>
      <c r="D140" s="87">
        <v>1</v>
      </c>
      <c r="E140" s="87">
        <v>0</v>
      </c>
      <c r="F140" s="87">
        <v>1</v>
      </c>
      <c r="G140" s="87">
        <v>1</v>
      </c>
      <c r="H140" s="87">
        <v>0</v>
      </c>
      <c r="I140" s="87">
        <v>1</v>
      </c>
      <c r="J140" s="87">
        <v>1</v>
      </c>
      <c r="K140" s="87">
        <v>1</v>
      </c>
      <c r="L140" s="87">
        <v>0</v>
      </c>
      <c r="M140" s="87">
        <v>0</v>
      </c>
      <c r="N140" s="87">
        <v>0</v>
      </c>
      <c r="O140" s="87">
        <v>0</v>
      </c>
    </row>
    <row r="141">
      <c r="A141" s="87">
        <v>126</v>
      </c>
      <c r="B141" s="99" t="s">
        <v>195</v>
      </c>
      <c r="C141" s="87">
        <v>8</v>
      </c>
      <c r="D141" s="87">
        <v>2</v>
      </c>
      <c r="E141" s="87">
        <v>6</v>
      </c>
      <c r="F141" s="87">
        <v>8</v>
      </c>
      <c r="G141" s="87">
        <v>2</v>
      </c>
      <c r="H141" s="87">
        <v>6</v>
      </c>
      <c r="I141" s="87">
        <v>8</v>
      </c>
      <c r="J141" s="87">
        <v>2</v>
      </c>
      <c r="K141" s="87">
        <v>0</v>
      </c>
      <c r="L141" s="87">
        <v>2</v>
      </c>
      <c r="M141" s="87">
        <v>6</v>
      </c>
      <c r="N141" s="87">
        <v>2</v>
      </c>
      <c r="O141" s="87">
        <v>4</v>
      </c>
    </row>
    <row r="142" s="60" customFormat="1">
      <c r="A142" s="87">
        <v>127</v>
      </c>
      <c r="B142" s="98" t="s">
        <v>202</v>
      </c>
      <c r="C142" s="96">
        <f>C143+C144+C145+C146+C147+C148</f>
        <v>55</v>
      </c>
      <c r="D142" s="96">
        <f>D143+D144+D145+D146+D147+D148</f>
        <v>12</v>
      </c>
      <c r="E142" s="96">
        <f>E143+E144+E145+E146+E147+E148</f>
        <v>43</v>
      </c>
      <c r="F142" s="96"/>
      <c r="G142" s="96"/>
      <c r="H142" s="96"/>
      <c r="I142" s="96"/>
      <c r="J142" s="96"/>
      <c r="K142" s="96"/>
      <c r="L142" s="96"/>
      <c r="M142" s="96"/>
      <c r="N142" s="96"/>
      <c r="O142" s="96"/>
    </row>
    <row r="143">
      <c r="A143" s="87">
        <v>128</v>
      </c>
      <c r="B143" s="99" t="s">
        <v>203</v>
      </c>
      <c r="C143" s="87">
        <v>3</v>
      </c>
      <c r="D143" s="87">
        <v>1</v>
      </c>
      <c r="E143" s="87">
        <v>2</v>
      </c>
      <c r="F143" s="87">
        <v>3</v>
      </c>
      <c r="G143" s="87">
        <v>1</v>
      </c>
      <c r="H143" s="87">
        <v>2</v>
      </c>
      <c r="I143" s="87">
        <v>3</v>
      </c>
      <c r="J143" s="87">
        <v>1</v>
      </c>
      <c r="K143" s="87">
        <v>1</v>
      </c>
      <c r="L143" s="87">
        <v>0</v>
      </c>
      <c r="M143" s="87">
        <v>2</v>
      </c>
      <c r="N143" s="87">
        <v>2</v>
      </c>
      <c r="O143" s="87">
        <v>0</v>
      </c>
    </row>
    <row r="144">
      <c r="A144" s="87">
        <v>129</v>
      </c>
      <c r="B144" s="99" t="s">
        <v>281</v>
      </c>
      <c r="C144" s="87">
        <v>13</v>
      </c>
      <c r="D144" s="87">
        <v>3</v>
      </c>
      <c r="E144" s="87">
        <v>10</v>
      </c>
      <c r="F144" s="87">
        <v>12</v>
      </c>
      <c r="G144" s="87">
        <v>3</v>
      </c>
      <c r="H144" s="87">
        <v>9</v>
      </c>
      <c r="I144" s="87">
        <v>12</v>
      </c>
      <c r="J144" s="87">
        <v>3</v>
      </c>
      <c r="K144" s="87">
        <v>2</v>
      </c>
      <c r="L144" s="87">
        <v>1</v>
      </c>
      <c r="M144" s="87">
        <v>9</v>
      </c>
      <c r="N144" s="87">
        <v>6</v>
      </c>
      <c r="O144" s="87">
        <v>3</v>
      </c>
    </row>
    <row r="145">
      <c r="A145" s="87">
        <v>130</v>
      </c>
      <c r="B145" s="99" t="s">
        <v>282</v>
      </c>
      <c r="C145" s="87">
        <v>10</v>
      </c>
      <c r="D145" s="87">
        <v>2</v>
      </c>
      <c r="E145" s="87">
        <v>8</v>
      </c>
      <c r="F145" s="87">
        <v>10</v>
      </c>
      <c r="G145" s="87">
        <v>2</v>
      </c>
      <c r="H145" s="87">
        <v>8</v>
      </c>
      <c r="I145" s="87">
        <v>10</v>
      </c>
      <c r="J145" s="87">
        <v>2</v>
      </c>
      <c r="K145" s="87">
        <v>1</v>
      </c>
      <c r="L145" s="87">
        <v>1</v>
      </c>
      <c r="M145" s="87">
        <v>8</v>
      </c>
      <c r="N145" s="87">
        <v>6</v>
      </c>
      <c r="O145" s="87">
        <v>2</v>
      </c>
    </row>
    <row r="146">
      <c r="A146" s="87">
        <v>131</v>
      </c>
      <c r="B146" s="99" t="s">
        <v>283</v>
      </c>
      <c r="C146" s="87">
        <v>19</v>
      </c>
      <c r="D146" s="87">
        <v>5</v>
      </c>
      <c r="E146" s="87">
        <v>14</v>
      </c>
      <c r="F146" s="87">
        <v>18</v>
      </c>
      <c r="G146" s="87">
        <v>4</v>
      </c>
      <c r="H146" s="87">
        <v>14</v>
      </c>
      <c r="I146" s="87">
        <v>18</v>
      </c>
      <c r="J146" s="87">
        <v>4</v>
      </c>
      <c r="K146" s="87">
        <v>4</v>
      </c>
      <c r="L146" s="87">
        <v>0</v>
      </c>
      <c r="M146" s="87">
        <v>14</v>
      </c>
      <c r="N146" s="87">
        <v>11</v>
      </c>
      <c r="O146" s="87">
        <v>3</v>
      </c>
    </row>
    <row r="147">
      <c r="A147" s="87">
        <v>132</v>
      </c>
      <c r="B147" s="99" t="s">
        <v>284</v>
      </c>
      <c r="C147" s="87">
        <v>7</v>
      </c>
      <c r="D147" s="87">
        <v>1</v>
      </c>
      <c r="E147" s="87">
        <v>6</v>
      </c>
      <c r="F147" s="87">
        <v>7</v>
      </c>
      <c r="G147" s="87">
        <v>1</v>
      </c>
      <c r="H147" s="87">
        <v>6</v>
      </c>
      <c r="I147" s="87">
        <v>3</v>
      </c>
      <c r="J147" s="87">
        <v>1</v>
      </c>
      <c r="K147" s="87">
        <v>1</v>
      </c>
      <c r="L147" s="87">
        <v>0</v>
      </c>
      <c r="M147" s="87">
        <v>2</v>
      </c>
      <c r="N147" s="87">
        <v>2</v>
      </c>
      <c r="O147" s="87">
        <v>0</v>
      </c>
    </row>
    <row r="148">
      <c r="A148" s="87">
        <v>133</v>
      </c>
      <c r="B148" s="99" t="s">
        <v>285</v>
      </c>
      <c r="C148" s="87">
        <v>3</v>
      </c>
      <c r="D148" s="87">
        <v>0</v>
      </c>
      <c r="E148" s="87">
        <v>3</v>
      </c>
      <c r="F148" s="87">
        <v>3</v>
      </c>
      <c r="G148" s="87">
        <v>0</v>
      </c>
      <c r="H148" s="87">
        <v>3</v>
      </c>
      <c r="I148" s="87">
        <v>3</v>
      </c>
      <c r="J148" s="87">
        <v>0</v>
      </c>
      <c r="K148" s="87">
        <v>0</v>
      </c>
      <c r="L148" s="87">
        <v>0</v>
      </c>
      <c r="M148" s="87">
        <v>3</v>
      </c>
      <c r="N148" s="87">
        <v>3</v>
      </c>
      <c r="O148" s="87">
        <v>0</v>
      </c>
    </row>
    <row r="149">
      <c r="A149" s="104" t="s">
        <v>209</v>
      </c>
      <c r="B149" s="105"/>
      <c r="C149" s="96">
        <f>C142+C139+C136+C132+C125+C118+C116+C110+C108+C102+C100+C96+C90+C84+C82+C77+C73+C67+C57+C52+C50+C43+C39+C32+C27+C18+C16</f>
        <v>807</v>
      </c>
      <c r="D149" s="96">
        <f>D142+D139+D136+D132+D125+D118+D116+D110+D108+D102+D100+D96+D90+D84+D82+D77+D73+D67+D57+D52+D50+D43+D39+D32+D27+D18+D16</f>
        <v>226</v>
      </c>
      <c r="E149" s="96">
        <f>E142+E139+E136+E132+E125+E118+E116+E110+E108+E102+E100+E96+E90+E84+E82+E77+E73+E67+E57+E52+E50+E43+E39+E32+E27+E18+E16</f>
        <v>581</v>
      </c>
      <c r="F149" s="96">
        <f>F148+F147+F146+F145+F144+F143+F141+F140+F138+F137+F135+F134+F133+F131+F130+F129+F128+F127+F126+F124+F123+F122+F121+F120+F119+F117+F115+F114+F113+F112+F111+F109+F107+F106+F105+F104+F103+F101+F99+F98+F97+F95+F94+F93+F92+F91+F89+F88+F87+F86+F85+F83+F81+F80+F79+F78+F76+F75+F74+F72+F71+F70+F69+F68+F66+F65+F64+F63+F62+F61+F60+F59+F58+F56+F55+F54+F53+F51+F49+F48+F47+F46+F45+F44+F42+F41+F40+F38+F37+F36+F35+F34+F33+F31+F30+F29+F28+F26+F25+F24+F23+F22+F21+F20+F19+F17</f>
        <v>676</v>
      </c>
      <c r="G149" s="96">
        <f>G148+G147+G146+G145+G144+G143+G141+G140+G138+G137+G135+G134+G133+G131+G130+G129+G128+G127+G126+G124+G123+G122+G121+G120+G119+G117+G115+G114+G113+G112+G111+G109+G107+G106+G105+G104+G103+G101+G99+G98+G97+G95+G94+G93+G92+G91+G89+G88+G87+G86+G85+G83+G81+G80+G79+G78+G76+G75+G74+G72+G71+G70+G69+G68+G66+G65+G64+G63+G62+G61+G60+G59+G58+G56+G55+G54+G53+G51+G49+G48+G47+G46+G45+G44+G42+G41+G40+G38+G37+G36+G35+G34+G33+G31+G30+G29+G28+G26+G25+G24+G23+G22+G21+G20+G19+G17</f>
        <v>174</v>
      </c>
      <c r="H149" s="96">
        <f>H148+H147+H146+H145+H144+H143+H141+H140+H138+H137+H135+H134+H133+H131+H130+H129+H128+H127+H126+H124+H123+H122+H121+H120+H119+H117+H115+H114+H113+H112+H111+H109+H107+H106+H105+H104+H103+H101+H99+H98+H97+H95+H94+H93+H92+H91+H89+H88+H87+H86+H85+H83+H81+H80+H79+H78+H76+H75+H74+H72+H71+H70+H69+H68+H66+H65+H64+H63+H62+H61+H60+H59+H58+H56+H55+H54+H53+H51+H49+H48+H47+H46+H45+H44+H42+H41+H40+H38+H37+H36+H35+H34+H33+H31+H30+H29+H28+H26+H25+H24+H23+H22+H21+H20+H19+H17</f>
        <v>502</v>
      </c>
      <c r="I149" s="96">
        <f>I148+I147+I146+I145+I144+I143+I141+I140+I138+I137+I135+I134+I133+I131+I130+I129+I128+I127+I126+I124+I123+I122+I121+I120+I119+I117+I115+I114+I113+I112+I111+I109+I107+I106+I105+I104+I103+I101+I99+I98+I97+I95+I94+I93+I92+I91+I89+I88+I87+I86+I85+I83+I81+I80+I79+I78+I76+I75+I74+I72+I71+I70+I69+I68+I66+I65+I64+I63+I62+I61+I60+I59+I58+I56+I55+I54+I53+I51+I49+I48+I47+I46+I45+I44+I42+I41+I40+I38+I37+I36+I35+I34+I33+I31+I30+I29+I28+I26+I25+I24+I23+I22+I21+I20+I19+I17</f>
        <v>629</v>
      </c>
      <c r="J149" s="96">
        <f>J148+J147+J146+J145+J144+J143+J141+J140+J138+J137+J135+J134+J133+J131+J130+J129+J128+J127+J126+J124+J123+J122+J121+J120+J119+J117+J115+J114+J113+J112+J111+J109+J107+J106+J105+J104+J103+J101+J99+J98+J97+J95+J94+J93+J92+J91+J89+J88+J87+J86+J85+J83+J81+J80+J79+J78+J76+J75+J74+J72+J71+J70+J69+J68+J66+J65+J64+J63+J62+J61+J60+J59+J58+J56+J55+J54+J53+J51+J49+J48+J47+J46+J45+J44+J42+J41+J40+J38+J37+J36+J35+J34+J33+J31+J30+J29+J28+J26+J25+J24+J23+J22+J21+J20+J19+J17</f>
        <v>157</v>
      </c>
      <c r="K149" s="96">
        <f>K148+K147+K146+K145+K144+K143+K141+K140+K138+K137+K135+K134+K133+K131+K130+K129+K128+K127+K126+K124+K123+K122+K121+K120+K119+K117+K115+K114+K113+K112+K111+K109+K107+K106+K105+K104+K103+K101+K99+K98+K97+K95+K94+K93+K92+K91+K89+K88+K87+K86+K85+K83+K81+K80+K79+K78+K76+K75+K74+K72+K71+K70+K69+K68+K66+K65+K64+K63+K62+K61+K60+K59+K58+K56+K55+K54+K53+K51+K49+K48+K47+K46+K45+K44+K42+K41+K40+K38+K37+K36+K35+K34+K33+K31+K30+K29+K28+K26+K25+K24+K23+K22+K21+K20+K19+K17</f>
        <v>123</v>
      </c>
      <c r="L149" s="96">
        <f>L148+L147+L146+L145+L144+L143+L141+L140+L138+L137+L135+L134+L133+L131+L130+L129+L128+L127+L126+L124+L123+L122+L121+L120+L119+L117+L115+L114+L113+L112+L111+L109+L107+L106+L105+L104+L103+L101+L99+L98+L97+L95+L94+L93+L92+L91+L89+L88+L87+L86+L85+L83+L81+L80+L79+L78+L76+L75+L74+L72+L71+L70+L69+L68+L66+L65+L64+L63+L62+L61+L60+L59+L58+L56+L55+L54+L53+L51+L49+L48+L47+L46+L45+L44+L42+L41+L40+L38+L37+L36+L35+L34+L33+L31+L30+L29+L28+L26+L25+L24+L23+L22+L21+L20+L19+L17</f>
        <v>34</v>
      </c>
      <c r="M149" s="96">
        <f>M148+M147+M146+M145+M144+M143+M141+M140+M138+M137+M135+M134+M133+M131+M130+M129+M128+M127+M126+M124+M123+M122+M121+M120+M119+M117+M115+M114+M113+M112+M111+M109+M107+M106+M105+M104+M103+M101+M99+M98+M97+M95+M94+M93+M92+M91+M89+M88+M87+M86+M85+M83+M81+M80+M79+M78+M76+M75+M74+M72+M71+M70+M69+M68+M66+M65+M64+M63+M62+M61+M60+M59+M58+M56+M55+M54+M53+M51+M49+M48+M47+M46+M45+M44+M42+M41+M40+M38+M37+M36+M35+M34+M33+M31+M30+M29+M28+M26+M25+M24+M23+M22+M21+M20+M19+M17</f>
        <v>472</v>
      </c>
      <c r="N149" s="96">
        <f>N148+N147+N146+N145+N144+N143+N141+N140+N138+N137+N135+N134+N133+N131+N130+N129+N128+N127+N126+N124+N123+N122+N121+N120+N119+N117+N115+N114+N113+N112+N111+N109+N107+N106+N105+N104+N103+N101+N99+N98+N97+N95+N94+N93+N92+N91+N89+N88+N87+N86+N85+N83+N81+N80+N79+N78+N76+N75+N74+N72+N71+N70+N69+N68+N66+N65+N64+N63+N62+N61+N60+N59+N58+N56+N55+N54+N53+N51+N49+N48+N47+N46+N45+N44+N42+N41+N40+N38+N37+N36+N35+N34+N33+N31+N30+N29+N28+N26+N25+N24+N23+N22+N21+N20+N19+N17</f>
        <v>365</v>
      </c>
      <c r="O149" s="96">
        <f>O148+O147+O146+O145+O144+O143+O141+O140+O138+O137+O135+O134+O133+O131+O130+O129+O128+O127+O126+O124+O123+O122+O121+O120+O119+O117+O115+O114+O113+O112+O111+O109+O107+O106+O105+O104+O103+O101+O99+O98+O97+O95+O94+O93+O92+O91+O89+O88+O87+O86+O85+O83+O81+O80+O79+O78+O76+O75+O74+O72+O71+O70+O69+O68+O66+O65+O64+O63+O62+O61+O60+O59+O58+O56+O55+O54+O53+O51+O49+O48+O47+O46+O45+O44+O42+O41+O40+O38+O37+O36+O35+O34+O33+O31+O30+O29+O28+O26+O25+O24+O23+O22+O21+O20+O19+O17</f>
        <v>107</v>
      </c>
    </row>
    <row r="150">
      <c r="A150" s="106" t="s">
        <v>286</v>
      </c>
      <c r="B150" s="106"/>
      <c r="C150" s="106"/>
      <c r="D150" s="106"/>
      <c r="E150" s="106"/>
      <c r="F150" s="106"/>
      <c r="G150" s="106"/>
      <c r="H150" s="106"/>
      <c r="I150" s="106"/>
      <c r="J150" s="106"/>
      <c r="K150" s="106"/>
      <c r="L150" s="106"/>
      <c r="M150" s="106"/>
      <c r="N150" s="106"/>
      <c r="O150" s="106"/>
    </row>
    <row r="151">
      <c r="A151" s="50" t="s">
        <v>287</v>
      </c>
      <c r="B151" s="50"/>
    </row>
    <row r="152">
      <c r="B152" s="44" t="s">
        <v>211</v>
      </c>
      <c r="C152" s="107" t="s">
        <v>288</v>
      </c>
      <c r="D152" s="107"/>
      <c r="E152" s="107"/>
      <c r="F152" s="107"/>
      <c r="G152" s="107"/>
      <c r="H152" s="107"/>
      <c r="I152" s="107"/>
      <c r="J152" s="107"/>
    </row>
    <row r="153">
      <c r="B153" s="48" t="s">
        <v>289</v>
      </c>
      <c r="C153" s="49" t="s">
        <v>290</v>
      </c>
      <c r="D153" s="49"/>
      <c r="E153" s="49"/>
      <c r="F153" s="49"/>
      <c r="G153" s="49"/>
      <c r="H153" s="49"/>
      <c r="I153" s="49"/>
      <c r="J153" s="49"/>
      <c r="K153" s="49"/>
    </row>
    <row r="154">
      <c r="B154" s="50"/>
      <c r="C154" s="50"/>
    </row>
    <row r="155">
      <c r="B155" s="51" t="s">
        <v>291</v>
      </c>
      <c r="C155" s="108"/>
      <c r="D155" s="44"/>
      <c r="E155" s="44"/>
      <c r="F155" s="44"/>
      <c r="G155" s="44" t="s">
        <v>215</v>
      </c>
      <c r="H155" s="44" t="s">
        <v>216</v>
      </c>
      <c r="I155" s="109">
        <v>45901</v>
      </c>
      <c r="J155" s="110"/>
      <c r="K155" s="108"/>
    </row>
    <row r="156">
      <c r="B156" s="53" t="s">
        <v>217</v>
      </c>
      <c r="C156" s="54"/>
      <c r="D156" s="54"/>
      <c r="E156" s="54"/>
      <c r="F156" s="54" t="s">
        <v>218</v>
      </c>
      <c r="G156" s="54"/>
      <c r="H156" s="53" t="s">
        <v>219</v>
      </c>
      <c r="I156" s="53"/>
      <c r="J156" s="53"/>
      <c r="K156" s="54"/>
    </row>
    <row r="157">
      <c r="B157" s="54"/>
      <c r="C157" s="54"/>
      <c r="D157" s="54"/>
      <c r="E157" s="54"/>
      <c r="F157" s="54"/>
      <c r="G157" s="54"/>
      <c r="H157" s="54"/>
      <c r="I157" s="54"/>
      <c r="J157" s="54"/>
      <c r="K157" s="54"/>
    </row>
  </sheetData>
  <mergeCells count="29">
    <mergeCell ref="N1:O1"/>
    <mergeCell ref="A2:L3"/>
    <mergeCell ref="A5:N5"/>
    <mergeCell ref="A6:N6"/>
    <mergeCell ref="A9:O9"/>
    <mergeCell ref="A11:A14"/>
    <mergeCell ref="B11:B14"/>
    <mergeCell ref="C11:E11"/>
    <mergeCell ref="F11:H11"/>
    <mergeCell ref="I11:I14"/>
    <mergeCell ref="J11:O11"/>
    <mergeCell ref="C12:C14"/>
    <mergeCell ref="D12:E12"/>
    <mergeCell ref="F12:F14"/>
    <mergeCell ref="G12:H12"/>
    <mergeCell ref="J12:L12"/>
    <mergeCell ref="M12:O12"/>
    <mergeCell ref="D13:D14"/>
    <mergeCell ref="E13:E14"/>
    <mergeCell ref="G13:G14"/>
    <mergeCell ref="H13:H14"/>
    <mergeCell ref="K13:L13"/>
    <mergeCell ref="N13:O13"/>
    <mergeCell ref="A149:B149"/>
    <mergeCell ref="A150:O150"/>
    <mergeCell ref="C152:J152"/>
    <mergeCell ref="C153:K153"/>
    <mergeCell ref="I155:J155"/>
    <mergeCell ref="H156:J156"/>
  </mergeCells>
  <printOptions headings="0" gridLines="0"/>
  <pageMargins left="0.51181102362204722" right="0.51181102362204722" top="0.94488188976377963" bottom="0.74803149606299213" header="0.31496062992125984" footer="0.31496062992125984"/>
  <pageSetup paperSize="9" scale="22" fitToWidth="1" fitToHeight="0" pageOrder="downThenOver" orientation="landscape" usePrinterDefaults="1" blackAndWhite="0" draft="0" cellComments="none" useFirstPageNumber="0" errors="displayed" horizontalDpi="600" verticalDpi="0" copies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1" zoomScale="90" workbookViewId="0">
      <pane ySplit="15" topLeftCell="A16" activePane="bottomLeft" state="frozen"/>
      <selection activeCell="Q90" activeCellId="0" sqref="Q90"/>
    </sheetView>
  </sheetViews>
  <sheetFormatPr defaultRowHeight="14.25"/>
  <cols>
    <col customWidth="1" min="1" max="1" style="111" width="5.7109375"/>
    <col customWidth="1" min="2" max="2" style="111" width="54.28515625"/>
    <col customWidth="1" min="3" max="3" style="111" width="8.7109375"/>
    <col customWidth="1" min="4" max="5" style="111" width="7.7109375"/>
    <col customWidth="1" min="6" max="6" style="111" width="8.7109375"/>
    <col customWidth="1" min="7" max="7" style="111" width="7.7109375"/>
    <col customWidth="1" min="8" max="8" style="111" width="8.7109375"/>
    <col customWidth="1" min="9" max="9" style="111" width="11.7109375"/>
    <col customWidth="1" min="10" max="10" style="111" width="8.7109375"/>
    <col customWidth="1" min="11" max="12" style="111" width="7.7109375"/>
    <col customWidth="1" min="13" max="13" style="111" width="8.7109375"/>
    <col customWidth="1" min="14" max="15" style="111" width="7.7109375"/>
    <col min="16" max="16384" style="111" width="9.140625"/>
  </cols>
  <sheetData>
    <row r="1">
      <c r="A1" s="112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3"/>
      <c r="N1" s="114" t="s">
        <v>0</v>
      </c>
      <c r="O1" s="114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6"/>
    </row>
    <row r="2" s="117" customFormat="1" ht="15.75">
      <c r="A2" s="65" t="s">
        <v>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s="117" customFormat="1" ht="16.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AG3" s="117" t="s">
        <v>8</v>
      </c>
      <c r="BA3" s="117">
        <v>20</v>
      </c>
      <c r="BI3" s="117" t="s">
        <v>2</v>
      </c>
    </row>
    <row r="4" s="117" customFormat="1" ht="15.75">
      <c r="A4" s="112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</row>
    <row r="5" s="117" customFormat="1" ht="15.75">
      <c r="A5" s="68" t="s">
        <v>221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70"/>
    </row>
    <row r="6" s="117" customFormat="1" ht="15">
      <c r="A6" s="68" t="s">
        <v>292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70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4"/>
    </row>
    <row r="7" s="117" customFormat="1" ht="15.75"/>
    <row r="8" s="117" customFormat="1" ht="15">
      <c r="A8" s="118" t="s">
        <v>293</v>
      </c>
      <c r="B8" s="44"/>
      <c r="C8" s="44"/>
      <c r="D8" s="44"/>
      <c r="E8" s="44"/>
      <c r="F8" s="44"/>
      <c r="G8" s="44"/>
      <c r="H8" s="44"/>
      <c r="I8" s="44"/>
      <c r="J8" s="44"/>
      <c r="K8" s="47"/>
      <c r="L8" s="47"/>
      <c r="M8" s="47"/>
      <c r="N8" s="47"/>
      <c r="O8" s="47"/>
    </row>
    <row r="9" s="117" customFormat="1" ht="24.75" customHeight="1">
      <c r="A9" s="119" t="s">
        <v>294</v>
      </c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1"/>
      <c r="AO9" s="121"/>
      <c r="AP9" s="121"/>
      <c r="AQ9" s="121"/>
      <c r="AR9" s="122"/>
      <c r="AS9" s="122"/>
      <c r="AT9" s="6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0"/>
      <c r="BM9" s="120"/>
      <c r="BN9" s="120"/>
      <c r="BO9" s="120"/>
      <c r="BP9" s="123"/>
      <c r="BQ9" s="123"/>
      <c r="BR9" s="123"/>
      <c r="BS9" s="123"/>
      <c r="BT9" s="61"/>
      <c r="BU9" s="61"/>
      <c r="BV9" s="61"/>
    </row>
    <row r="10" s="117" customFormat="1" ht="15">
      <c r="A10" s="124"/>
      <c r="B10" s="44"/>
      <c r="C10" s="44"/>
      <c r="D10" s="44"/>
      <c r="E10" s="44"/>
      <c r="F10" s="44"/>
      <c r="G10" s="44"/>
      <c r="H10" s="44"/>
      <c r="I10" s="44"/>
      <c r="J10" s="44"/>
      <c r="K10" s="47"/>
      <c r="L10" s="47"/>
      <c r="M10" s="47"/>
      <c r="N10" s="47"/>
      <c r="O10" s="47"/>
    </row>
    <row r="11" s="47" customFormat="1" ht="15.75">
      <c r="A11" s="125" t="s">
        <v>9</v>
      </c>
      <c r="B11" s="125" t="s">
        <v>10</v>
      </c>
      <c r="C11" s="125" t="s">
        <v>11</v>
      </c>
      <c r="D11" s="125"/>
      <c r="E11" s="125"/>
      <c r="F11" s="125" t="s">
        <v>12</v>
      </c>
      <c r="G11" s="125"/>
      <c r="H11" s="125"/>
      <c r="I11" s="125" t="s">
        <v>13</v>
      </c>
      <c r="J11" s="125" t="s">
        <v>14</v>
      </c>
      <c r="K11" s="125"/>
      <c r="L11" s="125"/>
      <c r="M11" s="125"/>
      <c r="N11" s="125"/>
      <c r="O11" s="125"/>
    </row>
    <row r="12" s="117" customFormat="1" ht="29.25" customHeight="1">
      <c r="A12" s="125"/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</row>
    <row r="13" s="117" customFormat="1" ht="15.75">
      <c r="A13" s="125"/>
      <c r="B13" s="125"/>
      <c r="C13" s="125" t="s">
        <v>15</v>
      </c>
      <c r="D13" s="125" t="s">
        <v>16</v>
      </c>
      <c r="E13" s="125"/>
      <c r="F13" s="125" t="s">
        <v>15</v>
      </c>
      <c r="G13" s="125" t="s">
        <v>16</v>
      </c>
      <c r="H13" s="125"/>
      <c r="I13" s="125"/>
      <c r="J13" s="125" t="s">
        <v>17</v>
      </c>
      <c r="K13" s="125"/>
      <c r="L13" s="125"/>
      <c r="M13" s="126" t="s">
        <v>18</v>
      </c>
      <c r="N13" s="126"/>
      <c r="O13" s="126"/>
    </row>
    <row r="14" s="117" customFormat="1" ht="15.75">
      <c r="A14" s="125"/>
      <c r="B14" s="125"/>
      <c r="C14" s="125"/>
      <c r="D14" s="127" t="s">
        <v>17</v>
      </c>
      <c r="E14" s="127" t="s">
        <v>21</v>
      </c>
      <c r="F14" s="125"/>
      <c r="G14" s="127" t="s">
        <v>19</v>
      </c>
      <c r="H14" s="127" t="s">
        <v>21</v>
      </c>
      <c r="I14" s="125"/>
      <c r="J14" s="125" t="s">
        <v>15</v>
      </c>
      <c r="K14" s="125" t="s">
        <v>16</v>
      </c>
      <c r="L14" s="125"/>
      <c r="M14" s="128" t="s">
        <v>15</v>
      </c>
      <c r="N14" s="125" t="s">
        <v>22</v>
      </c>
      <c r="O14" s="125"/>
    </row>
    <row r="15" s="117" customFormat="1" ht="69" customHeight="1">
      <c r="A15" s="125"/>
      <c r="B15" s="125"/>
      <c r="C15" s="125"/>
      <c r="D15" s="127"/>
      <c r="E15" s="127"/>
      <c r="F15" s="125"/>
      <c r="G15" s="127"/>
      <c r="H15" s="127"/>
      <c r="I15" s="125"/>
      <c r="J15" s="125"/>
      <c r="K15" s="127" t="s">
        <v>23</v>
      </c>
      <c r="L15" s="127" t="s">
        <v>24</v>
      </c>
      <c r="M15" s="129"/>
      <c r="N15" s="130" t="s">
        <v>23</v>
      </c>
      <c r="O15" s="130" t="s">
        <v>24</v>
      </c>
    </row>
    <row r="16" s="117" customFormat="1" ht="15.75">
      <c r="A16" s="131">
        <v>1</v>
      </c>
      <c r="B16" s="131">
        <v>2</v>
      </c>
      <c r="C16" s="131">
        <v>3</v>
      </c>
      <c r="D16" s="131">
        <v>4</v>
      </c>
      <c r="E16" s="131">
        <v>5</v>
      </c>
      <c r="F16" s="131">
        <v>6</v>
      </c>
      <c r="G16" s="131">
        <v>7</v>
      </c>
      <c r="H16" s="131">
        <v>8</v>
      </c>
      <c r="I16" s="131">
        <v>9</v>
      </c>
      <c r="J16" s="131">
        <v>10</v>
      </c>
      <c r="K16" s="131">
        <v>11</v>
      </c>
      <c r="L16" s="131">
        <v>12</v>
      </c>
      <c r="M16" s="131">
        <v>13</v>
      </c>
      <c r="N16" s="131">
        <v>14</v>
      </c>
      <c r="O16" s="131">
        <v>15</v>
      </c>
    </row>
    <row r="17" s="117" customFormat="1" ht="15.75">
      <c r="A17" s="81">
        <v>1</v>
      </c>
      <c r="B17" s="132" t="s">
        <v>30</v>
      </c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</row>
    <row r="18" s="133" customFormat="1" ht="15.75">
      <c r="A18" s="81">
        <v>2</v>
      </c>
      <c r="B18" s="134" t="s">
        <v>224</v>
      </c>
      <c r="C18" s="81"/>
      <c r="D18" s="81"/>
      <c r="E18" s="81"/>
      <c r="F18" s="81">
        <v>24</v>
      </c>
      <c r="G18" s="81">
        <v>0</v>
      </c>
      <c r="H18" s="81">
        <v>24</v>
      </c>
      <c r="I18" s="81">
        <v>20</v>
      </c>
      <c r="J18" s="81">
        <v>0</v>
      </c>
      <c r="K18" s="81">
        <v>0</v>
      </c>
      <c r="L18" s="81">
        <v>0</v>
      </c>
      <c r="M18" s="81">
        <v>20</v>
      </c>
      <c r="N18" s="81">
        <v>14</v>
      </c>
      <c r="O18" s="81">
        <v>6</v>
      </c>
    </row>
    <row r="19" s="135" customFormat="1" ht="15.75">
      <c r="A19" s="81">
        <v>3</v>
      </c>
      <c r="B19" s="136" t="s">
        <v>33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</row>
    <row r="20" s="117" customFormat="1" ht="15.75">
      <c r="A20" s="81">
        <v>4</v>
      </c>
      <c r="B20" s="84" t="s">
        <v>295</v>
      </c>
      <c r="C20" s="81"/>
      <c r="D20" s="81"/>
      <c r="E20" s="81"/>
      <c r="F20" s="81">
        <v>12</v>
      </c>
      <c r="G20" s="81">
        <v>5</v>
      </c>
      <c r="H20" s="81">
        <v>7</v>
      </c>
      <c r="I20" s="81">
        <v>11</v>
      </c>
      <c r="J20" s="81">
        <v>5</v>
      </c>
      <c r="K20" s="81">
        <v>2</v>
      </c>
      <c r="L20" s="81">
        <v>3</v>
      </c>
      <c r="M20" s="81">
        <v>6</v>
      </c>
      <c r="N20" s="81">
        <v>4</v>
      </c>
      <c r="O20" s="81">
        <v>2</v>
      </c>
    </row>
    <row r="21" s="117" customFormat="1" ht="15.75">
      <c r="A21" s="81">
        <v>5</v>
      </c>
      <c r="B21" s="84" t="s">
        <v>39</v>
      </c>
      <c r="C21" s="81"/>
      <c r="D21" s="81"/>
      <c r="E21" s="81"/>
      <c r="F21" s="81">
        <v>36</v>
      </c>
      <c r="G21" s="81">
        <v>0</v>
      </c>
      <c r="H21" s="81">
        <v>36</v>
      </c>
      <c r="I21" s="81">
        <v>36</v>
      </c>
      <c r="J21" s="81">
        <v>0</v>
      </c>
      <c r="K21" s="81">
        <v>0</v>
      </c>
      <c r="L21" s="81">
        <v>0</v>
      </c>
      <c r="M21" s="81">
        <v>36</v>
      </c>
      <c r="N21" s="81">
        <v>21</v>
      </c>
      <c r="O21" s="81">
        <v>15</v>
      </c>
    </row>
    <row r="22" s="135" customFormat="1" ht="15.75">
      <c r="A22" s="81">
        <v>6</v>
      </c>
      <c r="B22" s="136" t="s">
        <v>42</v>
      </c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</row>
    <row r="23" s="117" customFormat="1" ht="15.75">
      <c r="A23" s="81">
        <v>7</v>
      </c>
      <c r="B23" s="84" t="s">
        <v>228</v>
      </c>
      <c r="C23" s="81"/>
      <c r="D23" s="81"/>
      <c r="E23" s="81"/>
      <c r="F23" s="81">
        <v>3</v>
      </c>
      <c r="G23" s="81">
        <v>2</v>
      </c>
      <c r="H23" s="81">
        <v>1</v>
      </c>
      <c r="I23" s="81">
        <v>3</v>
      </c>
      <c r="J23" s="81">
        <v>2</v>
      </c>
      <c r="K23" s="81">
        <v>1</v>
      </c>
      <c r="L23" s="81">
        <v>1</v>
      </c>
      <c r="M23" s="81">
        <v>1</v>
      </c>
      <c r="N23" s="81">
        <v>0</v>
      </c>
      <c r="O23" s="81">
        <v>1</v>
      </c>
    </row>
    <row r="24" s="117" customFormat="1" ht="15.75">
      <c r="A24" s="81">
        <v>8</v>
      </c>
      <c r="B24" s="84" t="s">
        <v>296</v>
      </c>
      <c r="C24" s="81"/>
      <c r="D24" s="81"/>
      <c r="E24" s="81"/>
      <c r="F24" s="81">
        <v>0</v>
      </c>
      <c r="G24" s="81">
        <v>0</v>
      </c>
      <c r="H24" s="81">
        <v>0</v>
      </c>
      <c r="I24" s="81">
        <v>0</v>
      </c>
      <c r="J24" s="81">
        <v>0</v>
      </c>
      <c r="K24" s="81">
        <v>0</v>
      </c>
      <c r="L24" s="81">
        <v>0</v>
      </c>
      <c r="M24" s="81">
        <v>0</v>
      </c>
      <c r="N24" s="81">
        <v>0</v>
      </c>
      <c r="O24" s="81">
        <v>0</v>
      </c>
    </row>
    <row r="25" s="117" customFormat="1" ht="15.75">
      <c r="A25" s="81">
        <v>9</v>
      </c>
      <c r="B25" s="84" t="s">
        <v>229</v>
      </c>
      <c r="C25" s="81"/>
      <c r="D25" s="81"/>
      <c r="E25" s="81"/>
      <c r="F25" s="81">
        <v>3</v>
      </c>
      <c r="G25" s="81">
        <v>2</v>
      </c>
      <c r="H25" s="81">
        <v>1</v>
      </c>
      <c r="I25" s="81">
        <v>3</v>
      </c>
      <c r="J25" s="81">
        <v>2</v>
      </c>
      <c r="K25" s="81">
        <v>1</v>
      </c>
      <c r="L25" s="81">
        <v>1</v>
      </c>
      <c r="M25" s="81">
        <v>1</v>
      </c>
      <c r="N25" s="81">
        <v>1</v>
      </c>
      <c r="O25" s="81">
        <v>0</v>
      </c>
    </row>
    <row r="26" s="135" customFormat="1" ht="15.75">
      <c r="A26" s="81">
        <v>10</v>
      </c>
      <c r="B26" s="136" t="s">
        <v>50</v>
      </c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</row>
    <row r="27" s="117" customFormat="1" ht="15.75">
      <c r="A27" s="81">
        <v>11</v>
      </c>
      <c r="B27" s="84" t="s">
        <v>52</v>
      </c>
      <c r="C27" s="81"/>
      <c r="D27" s="81"/>
      <c r="E27" s="81"/>
      <c r="F27" s="81">
        <v>5</v>
      </c>
      <c r="G27" s="81">
        <v>1</v>
      </c>
      <c r="H27" s="81">
        <v>4</v>
      </c>
      <c r="I27" s="81">
        <v>5</v>
      </c>
      <c r="J27" s="81">
        <v>1</v>
      </c>
      <c r="K27" s="81">
        <v>1</v>
      </c>
      <c r="L27" s="81">
        <v>0</v>
      </c>
      <c r="M27" s="81">
        <v>4</v>
      </c>
      <c r="N27" s="81">
        <v>2</v>
      </c>
      <c r="O27" s="81">
        <v>2</v>
      </c>
    </row>
    <row r="28" s="117" customFormat="1" ht="15.75">
      <c r="A28" s="81">
        <v>12</v>
      </c>
      <c r="B28" s="84" t="s">
        <v>232</v>
      </c>
      <c r="C28" s="81"/>
      <c r="D28" s="81"/>
      <c r="E28" s="81"/>
      <c r="F28" s="81">
        <v>3</v>
      </c>
      <c r="G28" s="81">
        <v>0</v>
      </c>
      <c r="H28" s="81">
        <v>3</v>
      </c>
      <c r="I28" s="81">
        <v>2</v>
      </c>
      <c r="J28" s="81">
        <v>0</v>
      </c>
      <c r="K28" s="81">
        <v>0</v>
      </c>
      <c r="L28" s="81">
        <v>0</v>
      </c>
      <c r="M28" s="81">
        <v>2</v>
      </c>
      <c r="N28" s="81">
        <v>1</v>
      </c>
      <c r="O28" s="81">
        <v>1</v>
      </c>
    </row>
    <row r="29" s="117" customFormat="1" ht="15.75">
      <c r="A29" s="81">
        <v>13</v>
      </c>
      <c r="B29" s="84" t="s">
        <v>234</v>
      </c>
      <c r="C29" s="81"/>
      <c r="D29" s="81"/>
      <c r="E29" s="81"/>
      <c r="F29" s="81">
        <v>16</v>
      </c>
      <c r="G29" s="81">
        <v>4</v>
      </c>
      <c r="H29" s="81">
        <v>12</v>
      </c>
      <c r="I29" s="81">
        <v>16</v>
      </c>
      <c r="J29" s="81">
        <v>4</v>
      </c>
      <c r="K29" s="81">
        <v>3</v>
      </c>
      <c r="L29" s="81">
        <v>1</v>
      </c>
      <c r="M29" s="81">
        <v>12</v>
      </c>
      <c r="N29" s="81">
        <v>10</v>
      </c>
      <c r="O29" s="81">
        <v>2</v>
      </c>
    </row>
    <row r="30" s="135" customFormat="1" ht="15.75">
      <c r="A30" s="81">
        <v>14</v>
      </c>
      <c r="B30" s="136" t="s">
        <v>58</v>
      </c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</row>
    <row r="31" s="117" customFormat="1" ht="15.75">
      <c r="A31" s="81">
        <v>15</v>
      </c>
      <c r="B31" s="84" t="s">
        <v>64</v>
      </c>
      <c r="C31" s="81"/>
      <c r="D31" s="81"/>
      <c r="E31" s="81"/>
      <c r="F31" s="81">
        <v>8</v>
      </c>
      <c r="G31" s="81">
        <v>3</v>
      </c>
      <c r="H31" s="81">
        <v>5</v>
      </c>
      <c r="I31" s="81">
        <v>8</v>
      </c>
      <c r="J31" s="81">
        <v>3</v>
      </c>
      <c r="K31" s="81">
        <v>2</v>
      </c>
      <c r="L31" s="81">
        <v>1</v>
      </c>
      <c r="M31" s="81">
        <v>5</v>
      </c>
      <c r="N31" s="81">
        <v>4</v>
      </c>
      <c r="O31" s="81">
        <v>1</v>
      </c>
    </row>
    <row r="32" s="117" customFormat="1" ht="15.75">
      <c r="A32" s="81">
        <v>16</v>
      </c>
      <c r="B32" s="84" t="s">
        <v>237</v>
      </c>
      <c r="C32" s="81"/>
      <c r="D32" s="81"/>
      <c r="E32" s="81"/>
      <c r="F32" s="81">
        <v>3</v>
      </c>
      <c r="G32" s="81">
        <v>1</v>
      </c>
      <c r="H32" s="81">
        <v>2</v>
      </c>
      <c r="I32" s="81">
        <v>3</v>
      </c>
      <c r="J32" s="81">
        <v>1</v>
      </c>
      <c r="K32" s="81">
        <v>1</v>
      </c>
      <c r="L32" s="81">
        <v>0</v>
      </c>
      <c r="M32" s="81">
        <v>2</v>
      </c>
      <c r="N32" s="81">
        <v>2</v>
      </c>
      <c r="O32" s="81">
        <v>0</v>
      </c>
    </row>
    <row r="33" s="135" customFormat="1" ht="15.75">
      <c r="A33" s="81">
        <v>17</v>
      </c>
      <c r="B33" s="136" t="s">
        <v>79</v>
      </c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</row>
    <row r="34" s="135" customFormat="1" ht="15.75">
      <c r="A34" s="81">
        <v>18</v>
      </c>
      <c r="B34" s="84" t="s">
        <v>297</v>
      </c>
      <c r="C34" s="81"/>
      <c r="D34" s="137"/>
      <c r="E34" s="137"/>
      <c r="F34" s="81">
        <v>27</v>
      </c>
      <c r="G34" s="81">
        <v>10</v>
      </c>
      <c r="H34" s="81">
        <v>17</v>
      </c>
      <c r="I34" s="81">
        <v>23</v>
      </c>
      <c r="J34" s="81">
        <v>10</v>
      </c>
      <c r="K34" s="81">
        <v>3</v>
      </c>
      <c r="L34" s="81">
        <v>7</v>
      </c>
      <c r="M34" s="81">
        <v>13</v>
      </c>
      <c r="N34" s="81">
        <v>7</v>
      </c>
      <c r="O34" s="81">
        <v>6</v>
      </c>
    </row>
    <row r="35" s="135" customFormat="1" ht="15.75">
      <c r="A35" s="81">
        <v>19</v>
      </c>
      <c r="B35" s="84" t="s">
        <v>298</v>
      </c>
      <c r="C35" s="81"/>
      <c r="D35" s="137"/>
      <c r="E35" s="137"/>
      <c r="F35" s="81"/>
      <c r="G35" s="81"/>
      <c r="H35" s="81"/>
      <c r="I35" s="81"/>
      <c r="J35" s="81"/>
      <c r="K35" s="81"/>
      <c r="L35" s="81"/>
      <c r="M35" s="81"/>
      <c r="N35" s="81"/>
      <c r="O35" s="81"/>
    </row>
    <row r="36" s="117" customFormat="1" ht="15.75">
      <c r="A36" s="81">
        <v>20</v>
      </c>
      <c r="B36" s="84" t="s">
        <v>241</v>
      </c>
      <c r="C36" s="81"/>
      <c r="D36" s="81"/>
      <c r="E36" s="81"/>
      <c r="F36" s="81">
        <v>13</v>
      </c>
      <c r="G36" s="81">
        <v>6</v>
      </c>
      <c r="H36" s="81">
        <v>7</v>
      </c>
      <c r="I36" s="81">
        <v>2</v>
      </c>
      <c r="J36" s="81">
        <v>0</v>
      </c>
      <c r="K36" s="81">
        <v>0</v>
      </c>
      <c r="L36" s="81">
        <v>0</v>
      </c>
      <c r="M36" s="81">
        <v>2</v>
      </c>
      <c r="N36" s="81">
        <v>2</v>
      </c>
      <c r="O36" s="81">
        <v>0</v>
      </c>
    </row>
    <row r="37" s="117" customFormat="1" ht="15.75">
      <c r="A37" s="81">
        <v>21</v>
      </c>
      <c r="B37" s="136" t="s">
        <v>98</v>
      </c>
      <c r="C37" s="137"/>
      <c r="D37" s="81"/>
      <c r="E37" s="81"/>
      <c r="F37" s="81"/>
      <c r="G37" s="81"/>
      <c r="H37" s="81"/>
      <c r="I37" s="137"/>
      <c r="J37" s="137"/>
      <c r="K37" s="81"/>
      <c r="L37" s="81"/>
      <c r="M37" s="137"/>
      <c r="N37" s="81"/>
      <c r="O37" s="81"/>
    </row>
    <row r="38" s="117" customFormat="1" ht="15.75">
      <c r="A38" s="81">
        <v>22</v>
      </c>
      <c r="B38" s="84" t="s">
        <v>248</v>
      </c>
      <c r="C38" s="81"/>
      <c r="D38" s="81"/>
      <c r="E38" s="81"/>
      <c r="F38" s="81">
        <v>35</v>
      </c>
      <c r="G38" s="81">
        <v>12</v>
      </c>
      <c r="H38" s="81">
        <v>23</v>
      </c>
      <c r="I38" s="81">
        <v>23</v>
      </c>
      <c r="J38" s="81">
        <v>7</v>
      </c>
      <c r="K38" s="81">
        <v>6</v>
      </c>
      <c r="L38" s="81">
        <v>1</v>
      </c>
      <c r="M38" s="81">
        <v>16</v>
      </c>
      <c r="N38" s="81">
        <v>15</v>
      </c>
      <c r="O38" s="81">
        <v>1</v>
      </c>
    </row>
    <row r="39" s="117" customFormat="1" ht="15.75">
      <c r="A39" s="81">
        <v>23</v>
      </c>
      <c r="B39" s="84" t="s">
        <v>299</v>
      </c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</row>
    <row r="40" s="117" customFormat="1" ht="15.75">
      <c r="A40" s="81">
        <v>24</v>
      </c>
      <c r="B40" s="84" t="s">
        <v>250</v>
      </c>
      <c r="C40" s="81"/>
      <c r="D40" s="81"/>
      <c r="E40" s="81"/>
      <c r="F40" s="81">
        <v>5</v>
      </c>
      <c r="G40" s="81">
        <v>3</v>
      </c>
      <c r="H40" s="81">
        <v>2</v>
      </c>
      <c r="I40" s="81">
        <v>5</v>
      </c>
      <c r="J40" s="81">
        <v>3</v>
      </c>
      <c r="K40" s="81">
        <v>3</v>
      </c>
      <c r="L40" s="81">
        <v>0</v>
      </c>
      <c r="M40" s="81">
        <v>2</v>
      </c>
      <c r="N40" s="81">
        <v>2</v>
      </c>
      <c r="O40" s="81">
        <v>0</v>
      </c>
    </row>
    <row r="41" s="135" customFormat="1" ht="15.75">
      <c r="A41" s="81">
        <v>25</v>
      </c>
      <c r="B41" s="136" t="s">
        <v>106</v>
      </c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</row>
    <row r="42" s="117" customFormat="1" ht="15.75">
      <c r="A42" s="81">
        <v>26</v>
      </c>
      <c r="B42" s="84" t="s">
        <v>254</v>
      </c>
      <c r="C42" s="81"/>
      <c r="D42" s="81"/>
      <c r="E42" s="81"/>
      <c r="F42" s="81">
        <v>9</v>
      </c>
      <c r="G42" s="81">
        <v>5</v>
      </c>
      <c r="H42" s="81">
        <v>4</v>
      </c>
      <c r="I42" s="81">
        <v>6</v>
      </c>
      <c r="J42" s="81">
        <v>4</v>
      </c>
      <c r="K42" s="81">
        <v>2</v>
      </c>
      <c r="L42" s="81">
        <v>2</v>
      </c>
      <c r="M42" s="81">
        <v>2</v>
      </c>
      <c r="N42" s="81">
        <v>2</v>
      </c>
      <c r="O42" s="81">
        <v>0</v>
      </c>
    </row>
    <row r="43" s="117" customFormat="1" ht="15.75">
      <c r="A43" s="81">
        <v>27</v>
      </c>
      <c r="B43" s="136" t="s">
        <v>116</v>
      </c>
      <c r="C43" s="137"/>
      <c r="D43" s="81"/>
      <c r="E43" s="81"/>
      <c r="F43" s="81"/>
      <c r="G43" s="81"/>
      <c r="H43" s="81"/>
      <c r="I43" s="137"/>
      <c r="J43" s="137"/>
      <c r="K43" s="81"/>
      <c r="L43" s="81"/>
      <c r="M43" s="137"/>
      <c r="N43" s="81"/>
      <c r="O43" s="81"/>
    </row>
    <row r="44" s="117" customFormat="1" ht="15.75">
      <c r="A44" s="81">
        <v>28</v>
      </c>
      <c r="B44" s="84" t="s">
        <v>300</v>
      </c>
      <c r="C44" s="81"/>
      <c r="D44" s="81"/>
      <c r="E44" s="81"/>
      <c r="F44" s="81">
        <v>5</v>
      </c>
      <c r="G44" s="81">
        <v>4</v>
      </c>
      <c r="H44" s="81">
        <v>1</v>
      </c>
      <c r="I44" s="81">
        <v>5</v>
      </c>
      <c r="J44" s="81">
        <v>4</v>
      </c>
      <c r="K44" s="81">
        <v>4</v>
      </c>
      <c r="L44" s="81">
        <v>0</v>
      </c>
      <c r="M44" s="81">
        <v>1</v>
      </c>
      <c r="N44" s="81">
        <v>1</v>
      </c>
      <c r="O44" s="81">
        <v>0</v>
      </c>
    </row>
    <row r="45" s="117" customFormat="1" ht="15.75">
      <c r="A45" s="81">
        <v>29</v>
      </c>
      <c r="B45" s="84" t="s">
        <v>301</v>
      </c>
      <c r="C45" s="81"/>
      <c r="D45" s="81"/>
      <c r="E45" s="81"/>
      <c r="F45" s="81">
        <v>2</v>
      </c>
      <c r="G45" s="81">
        <v>2</v>
      </c>
      <c r="H45" s="81">
        <v>0</v>
      </c>
      <c r="I45" s="81">
        <v>2</v>
      </c>
      <c r="J45" s="81">
        <v>2</v>
      </c>
      <c r="K45" s="81">
        <v>2</v>
      </c>
      <c r="L45" s="81">
        <v>0</v>
      </c>
      <c r="M45" s="81">
        <v>0</v>
      </c>
      <c r="N45" s="81">
        <v>0</v>
      </c>
      <c r="O45" s="81">
        <v>0</v>
      </c>
    </row>
    <row r="46" s="135" customFormat="1" ht="15.75">
      <c r="A46" s="81">
        <v>30</v>
      </c>
      <c r="B46" s="136" t="s">
        <v>125</v>
      </c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</row>
    <row r="47" s="117" customFormat="1" ht="15.75">
      <c r="A47" s="81">
        <v>31</v>
      </c>
      <c r="B47" s="84" t="s">
        <v>257</v>
      </c>
      <c r="C47" s="81"/>
      <c r="D47" s="81"/>
      <c r="E47" s="81"/>
      <c r="F47" s="81">
        <v>4</v>
      </c>
      <c r="G47" s="81">
        <v>2</v>
      </c>
      <c r="H47" s="81">
        <v>2</v>
      </c>
      <c r="I47" s="81">
        <v>1</v>
      </c>
      <c r="J47" s="81">
        <v>0</v>
      </c>
      <c r="K47" s="81">
        <v>0</v>
      </c>
      <c r="L47" s="81">
        <v>0</v>
      </c>
      <c r="M47" s="81">
        <v>1</v>
      </c>
      <c r="N47" s="81">
        <v>1</v>
      </c>
      <c r="O47" s="81">
        <v>0</v>
      </c>
    </row>
    <row r="48" s="117" customFormat="1" ht="15.75">
      <c r="A48" s="81">
        <v>32</v>
      </c>
      <c r="B48" s="136" t="s">
        <v>138</v>
      </c>
      <c r="C48" s="137"/>
      <c r="D48" s="81"/>
      <c r="E48" s="81"/>
      <c r="F48" s="81"/>
      <c r="G48" s="81"/>
      <c r="H48" s="81"/>
      <c r="I48" s="137"/>
      <c r="J48" s="137"/>
      <c r="K48" s="81"/>
      <c r="L48" s="81"/>
      <c r="M48" s="137"/>
      <c r="N48" s="81"/>
      <c r="O48" s="81"/>
    </row>
    <row r="49" s="117" customFormat="1" ht="15.75">
      <c r="A49" s="81">
        <v>33</v>
      </c>
      <c r="B49" s="84" t="s">
        <v>302</v>
      </c>
      <c r="C49" s="81"/>
      <c r="D49" s="81"/>
      <c r="E49" s="81"/>
      <c r="F49" s="81">
        <v>6</v>
      </c>
      <c r="G49" s="81">
        <v>2</v>
      </c>
      <c r="H49" s="81">
        <v>4</v>
      </c>
      <c r="I49" s="81">
        <v>4</v>
      </c>
      <c r="J49" s="81">
        <v>2</v>
      </c>
      <c r="K49" s="81">
        <v>1</v>
      </c>
      <c r="L49" s="81">
        <v>1</v>
      </c>
      <c r="M49" s="81">
        <v>2</v>
      </c>
      <c r="N49" s="81">
        <v>2</v>
      </c>
      <c r="O49" s="81">
        <v>0</v>
      </c>
    </row>
    <row r="50" s="117" customFormat="1" ht="15.75">
      <c r="A50" s="81">
        <v>34</v>
      </c>
      <c r="B50" s="84" t="s">
        <v>303</v>
      </c>
      <c r="C50" s="81"/>
      <c r="D50" s="81"/>
      <c r="E50" s="81"/>
      <c r="F50" s="81">
        <v>58</v>
      </c>
      <c r="G50" s="81">
        <v>29</v>
      </c>
      <c r="H50" s="81">
        <v>29</v>
      </c>
      <c r="I50" s="81">
        <v>58</v>
      </c>
      <c r="J50" s="81">
        <v>29</v>
      </c>
      <c r="K50" s="81">
        <v>18</v>
      </c>
      <c r="L50" s="81">
        <v>11</v>
      </c>
      <c r="M50" s="81">
        <v>29</v>
      </c>
      <c r="N50" s="81">
        <v>13</v>
      </c>
      <c r="O50" s="81">
        <v>16</v>
      </c>
    </row>
    <row r="51" s="135" customFormat="1" ht="15.75">
      <c r="A51" s="81">
        <v>35</v>
      </c>
      <c r="B51" s="136" t="s">
        <v>146</v>
      </c>
      <c r="C51" s="137"/>
      <c r="D51" s="137"/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</row>
    <row r="52" s="117" customFormat="1" ht="15.75">
      <c r="A52" s="81">
        <v>36</v>
      </c>
      <c r="B52" s="84" t="s">
        <v>304</v>
      </c>
      <c r="C52" s="81"/>
      <c r="D52" s="81"/>
      <c r="E52" s="81"/>
      <c r="F52" s="81">
        <v>8</v>
      </c>
      <c r="G52" s="81">
        <v>1</v>
      </c>
      <c r="H52" s="81">
        <v>7</v>
      </c>
      <c r="I52" s="81">
        <v>7</v>
      </c>
      <c r="J52" s="81">
        <v>1</v>
      </c>
      <c r="K52" s="81">
        <v>0</v>
      </c>
      <c r="L52" s="81">
        <v>1</v>
      </c>
      <c r="M52" s="81">
        <v>6</v>
      </c>
      <c r="N52" s="81">
        <v>6</v>
      </c>
      <c r="O52" s="81">
        <v>0</v>
      </c>
    </row>
    <row r="53" s="135" customFormat="1" ht="15.75">
      <c r="A53" s="81">
        <v>37</v>
      </c>
      <c r="B53" s="136" t="s">
        <v>156</v>
      </c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</row>
    <row r="54" s="135" customFormat="1" ht="15.75">
      <c r="A54" s="81">
        <v>38</v>
      </c>
      <c r="B54" s="84" t="s">
        <v>73</v>
      </c>
      <c r="C54" s="81"/>
      <c r="D54" s="81"/>
      <c r="E54" s="81"/>
      <c r="F54" s="81">
        <v>8</v>
      </c>
      <c r="G54" s="81">
        <v>4</v>
      </c>
      <c r="H54" s="81">
        <v>4</v>
      </c>
      <c r="I54" s="81">
        <v>4</v>
      </c>
      <c r="J54" s="81">
        <v>2</v>
      </c>
      <c r="K54" s="81">
        <v>2</v>
      </c>
      <c r="L54" s="81">
        <v>0</v>
      </c>
      <c r="M54" s="81">
        <v>2</v>
      </c>
      <c r="N54" s="81">
        <v>2</v>
      </c>
      <c r="O54" s="81">
        <v>0</v>
      </c>
    </row>
    <row r="55" s="117" customFormat="1" ht="15.75">
      <c r="A55" s="81">
        <v>39</v>
      </c>
      <c r="B55" s="84" t="s">
        <v>305</v>
      </c>
      <c r="C55" s="81"/>
      <c r="D55" s="81"/>
      <c r="E55" s="81"/>
      <c r="F55" s="81">
        <v>15</v>
      </c>
      <c r="G55" s="81">
        <v>6</v>
      </c>
      <c r="H55" s="81">
        <v>9</v>
      </c>
      <c r="I55" s="81">
        <v>9</v>
      </c>
      <c r="J55" s="81">
        <v>3</v>
      </c>
      <c r="K55" s="81">
        <v>2</v>
      </c>
      <c r="L55" s="81">
        <v>1</v>
      </c>
      <c r="M55" s="81">
        <v>6</v>
      </c>
      <c r="N55" s="81">
        <v>6</v>
      </c>
      <c r="O55" s="81">
        <v>0</v>
      </c>
    </row>
    <row r="56" s="117" customFormat="1" ht="15.75">
      <c r="A56" s="81">
        <v>40</v>
      </c>
      <c r="B56" s="84" t="s">
        <v>306</v>
      </c>
      <c r="C56" s="81"/>
      <c r="D56" s="81"/>
      <c r="E56" s="81"/>
      <c r="F56" s="81">
        <v>12</v>
      </c>
      <c r="G56" s="81">
        <v>0</v>
      </c>
      <c r="H56" s="81">
        <v>12</v>
      </c>
      <c r="I56" s="81">
        <v>12</v>
      </c>
      <c r="J56" s="81">
        <v>0</v>
      </c>
      <c r="K56" s="81">
        <v>0</v>
      </c>
      <c r="L56" s="81">
        <v>0</v>
      </c>
      <c r="M56" s="81">
        <v>12</v>
      </c>
      <c r="N56" s="81">
        <v>10</v>
      </c>
      <c r="O56" s="81">
        <v>2</v>
      </c>
    </row>
    <row r="57" s="135" customFormat="1" ht="15.75">
      <c r="A57" s="81">
        <v>41</v>
      </c>
      <c r="B57" s="136" t="s">
        <v>161</v>
      </c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</row>
    <row r="58" s="117" customFormat="1" ht="15.75">
      <c r="A58" s="81">
        <v>42</v>
      </c>
      <c r="B58" s="84" t="s">
        <v>162</v>
      </c>
      <c r="C58" s="81"/>
      <c r="D58" s="81"/>
      <c r="E58" s="81"/>
      <c r="F58" s="81">
        <v>34</v>
      </c>
      <c r="G58" s="81">
        <v>0</v>
      </c>
      <c r="H58" s="81">
        <v>34</v>
      </c>
      <c r="I58" s="81">
        <v>23</v>
      </c>
      <c r="J58" s="81">
        <v>0</v>
      </c>
      <c r="K58" s="81">
        <v>0</v>
      </c>
      <c r="L58" s="81">
        <v>0</v>
      </c>
      <c r="M58" s="81">
        <v>23</v>
      </c>
      <c r="N58" s="81">
        <v>17</v>
      </c>
      <c r="O58" s="81">
        <v>6</v>
      </c>
    </row>
    <row r="59" s="135" customFormat="1" ht="15.75">
      <c r="A59" s="81">
        <v>43</v>
      </c>
      <c r="B59" s="136" t="s">
        <v>163</v>
      </c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</row>
    <row r="60" s="117" customFormat="1" ht="15.75">
      <c r="A60" s="81">
        <v>44</v>
      </c>
      <c r="B60" s="84" t="s">
        <v>307</v>
      </c>
      <c r="C60" s="81"/>
      <c r="D60" s="81"/>
      <c r="E60" s="81"/>
      <c r="F60" s="81">
        <v>12</v>
      </c>
      <c r="G60" s="81">
        <v>3</v>
      </c>
      <c r="H60" s="81">
        <v>9</v>
      </c>
      <c r="I60" s="81">
        <v>9</v>
      </c>
      <c r="J60" s="81">
        <v>3</v>
      </c>
      <c r="K60" s="81">
        <v>0</v>
      </c>
      <c r="L60" s="81">
        <v>3</v>
      </c>
      <c r="M60" s="81">
        <v>6</v>
      </c>
      <c r="N60" s="81">
        <v>4</v>
      </c>
      <c r="O60" s="81">
        <v>2</v>
      </c>
    </row>
    <row r="61" s="117" customFormat="1" ht="15.75">
      <c r="A61" s="81">
        <v>45</v>
      </c>
      <c r="B61" s="84" t="s">
        <v>168</v>
      </c>
      <c r="C61" s="81"/>
      <c r="D61" s="81"/>
      <c r="E61" s="81"/>
      <c r="F61" s="81">
        <v>70</v>
      </c>
      <c r="G61" s="81">
        <v>42</v>
      </c>
      <c r="H61" s="81">
        <v>28</v>
      </c>
      <c r="I61" s="81">
        <v>37</v>
      </c>
      <c r="J61" s="81">
        <v>27</v>
      </c>
      <c r="K61" s="81">
        <v>10</v>
      </c>
      <c r="L61" s="81">
        <v>17</v>
      </c>
      <c r="M61" s="81">
        <v>10</v>
      </c>
      <c r="N61" s="81">
        <v>4</v>
      </c>
      <c r="O61" s="81">
        <v>6</v>
      </c>
    </row>
    <row r="62" s="135" customFormat="1" ht="15.75">
      <c r="A62" s="81">
        <v>46</v>
      </c>
      <c r="B62" s="136" t="s">
        <v>178</v>
      </c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</row>
    <row r="63" s="135" customFormat="1" ht="15.75">
      <c r="A63" s="81">
        <v>47</v>
      </c>
      <c r="B63" s="84" t="s">
        <v>308</v>
      </c>
      <c r="C63" s="81"/>
      <c r="D63" s="137"/>
      <c r="E63" s="137"/>
      <c r="F63" s="81">
        <v>5</v>
      </c>
      <c r="G63" s="81">
        <v>4</v>
      </c>
      <c r="H63" s="81">
        <v>1</v>
      </c>
      <c r="I63" s="81">
        <v>4</v>
      </c>
      <c r="J63" s="81">
        <v>2</v>
      </c>
      <c r="K63" s="81">
        <v>1</v>
      </c>
      <c r="L63" s="81">
        <v>1</v>
      </c>
      <c r="M63" s="81">
        <v>2</v>
      </c>
      <c r="N63" s="81">
        <v>2</v>
      </c>
      <c r="O63" s="81">
        <v>0</v>
      </c>
    </row>
    <row r="64" s="117" customFormat="1" ht="15.75">
      <c r="A64" s="81">
        <v>48</v>
      </c>
      <c r="B64" s="84" t="s">
        <v>309</v>
      </c>
      <c r="C64" s="81"/>
      <c r="D64" s="81"/>
      <c r="E64" s="81"/>
      <c r="F64" s="81">
        <v>18</v>
      </c>
      <c r="G64" s="81">
        <v>8</v>
      </c>
      <c r="H64" s="81">
        <v>10</v>
      </c>
      <c r="I64" s="81">
        <v>9</v>
      </c>
      <c r="J64" s="81">
        <v>3</v>
      </c>
      <c r="K64" s="81">
        <v>2</v>
      </c>
      <c r="L64" s="81">
        <v>1</v>
      </c>
      <c r="M64" s="81">
        <v>6</v>
      </c>
      <c r="N64" s="81">
        <v>6</v>
      </c>
      <c r="O64" s="81">
        <v>0</v>
      </c>
    </row>
    <row r="65" s="117" customFormat="1" ht="15.75">
      <c r="A65" s="81">
        <v>49</v>
      </c>
      <c r="B65" s="84" t="s">
        <v>183</v>
      </c>
      <c r="C65" s="81"/>
      <c r="D65" s="81"/>
      <c r="E65" s="81"/>
      <c r="F65" s="81">
        <v>6</v>
      </c>
      <c r="G65" s="81">
        <v>4</v>
      </c>
      <c r="H65" s="81">
        <v>2</v>
      </c>
      <c r="I65" s="81">
        <v>6</v>
      </c>
      <c r="J65" s="81">
        <v>4</v>
      </c>
      <c r="K65" s="81">
        <v>3</v>
      </c>
      <c r="L65" s="81">
        <v>1</v>
      </c>
      <c r="M65" s="81">
        <v>2</v>
      </c>
      <c r="N65" s="81">
        <v>1</v>
      </c>
      <c r="O65" s="81">
        <v>1</v>
      </c>
    </row>
    <row r="66" s="117" customFormat="1" ht="15.75">
      <c r="A66" s="81">
        <v>50</v>
      </c>
      <c r="B66" s="136" t="s">
        <v>184</v>
      </c>
      <c r="C66" s="137"/>
      <c r="D66" s="81"/>
      <c r="E66" s="81"/>
      <c r="F66" s="81"/>
      <c r="G66" s="81"/>
      <c r="H66" s="81"/>
      <c r="I66" s="137"/>
      <c r="J66" s="137"/>
      <c r="K66" s="81"/>
      <c r="L66" s="81"/>
      <c r="M66" s="137"/>
      <c r="N66" s="81"/>
      <c r="O66" s="81"/>
    </row>
    <row r="67" s="117" customFormat="1" ht="15.75">
      <c r="A67" s="81">
        <v>51</v>
      </c>
      <c r="B67" s="84" t="s">
        <v>310</v>
      </c>
      <c r="C67" s="81"/>
      <c r="D67" s="81"/>
      <c r="E67" s="81"/>
      <c r="F67" s="81">
        <v>9</v>
      </c>
      <c r="G67" s="81">
        <v>6</v>
      </c>
      <c r="H67" s="81">
        <v>3</v>
      </c>
      <c r="I67" s="81">
        <v>9</v>
      </c>
      <c r="J67" s="81">
        <v>6</v>
      </c>
      <c r="K67" s="81">
        <v>5</v>
      </c>
      <c r="L67" s="81">
        <v>1</v>
      </c>
      <c r="M67" s="81">
        <v>3</v>
      </c>
      <c r="N67" s="81">
        <v>3</v>
      </c>
      <c r="O67" s="81">
        <v>0</v>
      </c>
    </row>
    <row r="68" s="117" customFormat="1" ht="15.75">
      <c r="A68" s="81">
        <v>52</v>
      </c>
      <c r="B68" s="84" t="s">
        <v>311</v>
      </c>
      <c r="C68" s="81"/>
      <c r="D68" s="81"/>
      <c r="E68" s="81"/>
      <c r="F68" s="81">
        <v>4</v>
      </c>
      <c r="G68" s="81">
        <v>2</v>
      </c>
      <c r="H68" s="81">
        <v>2</v>
      </c>
      <c r="I68" s="81">
        <v>4</v>
      </c>
      <c r="J68" s="81">
        <v>2</v>
      </c>
      <c r="K68" s="81">
        <v>0</v>
      </c>
      <c r="L68" s="81">
        <v>2</v>
      </c>
      <c r="M68" s="81">
        <v>2</v>
      </c>
      <c r="N68" s="81">
        <v>2</v>
      </c>
      <c r="O68" s="81">
        <v>0</v>
      </c>
    </row>
    <row r="69" s="117" customFormat="1" ht="15.75">
      <c r="A69" s="81">
        <v>53</v>
      </c>
      <c r="B69" s="84" t="s">
        <v>312</v>
      </c>
      <c r="C69" s="81"/>
      <c r="D69" s="81"/>
      <c r="E69" s="81"/>
      <c r="F69" s="81">
        <v>5</v>
      </c>
      <c r="G69" s="81">
        <v>0</v>
      </c>
      <c r="H69" s="81">
        <v>5</v>
      </c>
      <c r="I69" s="81">
        <v>2</v>
      </c>
      <c r="J69" s="81">
        <v>0</v>
      </c>
      <c r="K69" s="81">
        <v>0</v>
      </c>
      <c r="L69" s="81">
        <v>0</v>
      </c>
      <c r="M69" s="81">
        <v>2</v>
      </c>
      <c r="N69" s="81">
        <v>2</v>
      </c>
      <c r="O69" s="81">
        <v>0</v>
      </c>
    </row>
    <row r="70" s="117" customFormat="1" ht="15.75">
      <c r="A70" s="81">
        <v>54</v>
      </c>
      <c r="B70" s="84" t="s">
        <v>190</v>
      </c>
      <c r="C70" s="81"/>
      <c r="D70" s="81"/>
      <c r="E70" s="81"/>
      <c r="F70" s="81">
        <v>5</v>
      </c>
      <c r="G70" s="81">
        <v>0</v>
      </c>
      <c r="H70" s="81">
        <v>5</v>
      </c>
      <c r="I70" s="81">
        <v>3</v>
      </c>
      <c r="J70" s="81">
        <v>0</v>
      </c>
      <c r="K70" s="81">
        <v>0</v>
      </c>
      <c r="L70" s="81">
        <v>0</v>
      </c>
      <c r="M70" s="81">
        <v>3</v>
      </c>
      <c r="N70" s="81">
        <v>1</v>
      </c>
      <c r="O70" s="81">
        <v>2</v>
      </c>
    </row>
    <row r="71" s="117" customFormat="1" ht="15.75">
      <c r="A71" s="81">
        <v>55</v>
      </c>
      <c r="B71" s="84" t="s">
        <v>313</v>
      </c>
      <c r="C71" s="81"/>
      <c r="D71" s="81"/>
      <c r="E71" s="81"/>
      <c r="F71" s="81">
        <v>0</v>
      </c>
      <c r="G71" s="81">
        <v>0</v>
      </c>
      <c r="H71" s="81">
        <v>0</v>
      </c>
      <c r="I71" s="81">
        <v>0</v>
      </c>
      <c r="J71" s="81">
        <v>0</v>
      </c>
      <c r="K71" s="81">
        <v>0</v>
      </c>
      <c r="L71" s="81">
        <v>0</v>
      </c>
      <c r="M71" s="81">
        <v>0</v>
      </c>
      <c r="N71" s="81">
        <v>0</v>
      </c>
      <c r="O71" s="81">
        <v>0</v>
      </c>
    </row>
    <row r="72" s="117" customFormat="1" ht="15.75">
      <c r="A72" s="81">
        <v>56</v>
      </c>
      <c r="B72" s="84" t="s">
        <v>231</v>
      </c>
      <c r="C72" s="81"/>
      <c r="D72" s="81"/>
      <c r="E72" s="81"/>
      <c r="F72" s="81">
        <v>4</v>
      </c>
      <c r="G72" s="81">
        <v>3</v>
      </c>
      <c r="H72" s="81">
        <v>1</v>
      </c>
      <c r="I72" s="81">
        <v>2</v>
      </c>
      <c r="J72" s="81">
        <v>1</v>
      </c>
      <c r="K72" s="81">
        <v>1</v>
      </c>
      <c r="L72" s="81">
        <v>0</v>
      </c>
      <c r="M72" s="81">
        <v>1</v>
      </c>
      <c r="N72" s="81">
        <v>1</v>
      </c>
      <c r="O72" s="81">
        <v>0</v>
      </c>
    </row>
    <row r="73" s="135" customFormat="1" ht="15.75">
      <c r="A73" s="81">
        <v>57</v>
      </c>
      <c r="B73" s="136" t="s">
        <v>192</v>
      </c>
      <c r="C73" s="137"/>
      <c r="D73" s="137"/>
      <c r="E73" s="137"/>
      <c r="F73" s="81"/>
      <c r="G73" s="81"/>
      <c r="H73" s="81"/>
      <c r="I73" s="81"/>
      <c r="J73" s="81"/>
      <c r="K73" s="81"/>
      <c r="L73" s="81"/>
      <c r="M73" s="81"/>
      <c r="N73" s="81"/>
      <c r="O73" s="81"/>
    </row>
    <row r="74" s="117" customFormat="1" ht="15.75">
      <c r="A74" s="81">
        <v>58</v>
      </c>
      <c r="B74" s="84" t="s">
        <v>195</v>
      </c>
      <c r="C74" s="81"/>
      <c r="D74" s="81"/>
      <c r="E74" s="81"/>
      <c r="F74" s="81">
        <v>15</v>
      </c>
      <c r="G74" s="81">
        <v>7</v>
      </c>
      <c r="H74" s="81">
        <v>8</v>
      </c>
      <c r="I74" s="81">
        <v>8</v>
      </c>
      <c r="J74" s="81">
        <v>5</v>
      </c>
      <c r="K74" s="81">
        <v>3</v>
      </c>
      <c r="L74" s="81">
        <v>2</v>
      </c>
      <c r="M74" s="81">
        <v>3</v>
      </c>
      <c r="N74" s="81">
        <v>2</v>
      </c>
      <c r="O74" s="81">
        <v>1</v>
      </c>
    </row>
    <row r="75" s="135" customFormat="1" ht="15.75">
      <c r="A75" s="81">
        <v>59</v>
      </c>
      <c r="B75" s="136" t="s">
        <v>202</v>
      </c>
      <c r="C75" s="137"/>
      <c r="D75" s="137"/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</row>
    <row r="76" s="135" customFormat="1" ht="15.75">
      <c r="A76" s="81">
        <v>60</v>
      </c>
      <c r="B76" s="84" t="s">
        <v>314</v>
      </c>
      <c r="C76" s="81"/>
      <c r="D76" s="81"/>
      <c r="E76" s="81"/>
      <c r="F76" s="81">
        <v>20</v>
      </c>
      <c r="G76" s="81">
        <v>4</v>
      </c>
      <c r="H76" s="81">
        <v>16</v>
      </c>
      <c r="I76" s="81">
        <v>9</v>
      </c>
      <c r="J76" s="81">
        <v>1</v>
      </c>
      <c r="K76" s="81">
        <v>1</v>
      </c>
      <c r="L76" s="81">
        <v>0</v>
      </c>
      <c r="M76" s="81">
        <v>8</v>
      </c>
      <c r="N76" s="81">
        <v>7</v>
      </c>
      <c r="O76" s="81">
        <v>1</v>
      </c>
    </row>
    <row r="77" s="135" customFormat="1" ht="15.75">
      <c r="A77" s="81">
        <v>61</v>
      </c>
      <c r="B77" s="84" t="s">
        <v>281</v>
      </c>
      <c r="C77" s="81"/>
      <c r="D77" s="81"/>
      <c r="E77" s="81"/>
      <c r="F77" s="81">
        <v>18</v>
      </c>
      <c r="G77" s="81">
        <v>9</v>
      </c>
      <c r="H77" s="81">
        <v>9</v>
      </c>
      <c r="I77" s="81">
        <v>12</v>
      </c>
      <c r="J77" s="81">
        <v>4</v>
      </c>
      <c r="K77" s="81">
        <v>3</v>
      </c>
      <c r="L77" s="81">
        <v>1</v>
      </c>
      <c r="M77" s="81">
        <v>8</v>
      </c>
      <c r="N77" s="81">
        <v>4</v>
      </c>
      <c r="O77" s="81">
        <v>4</v>
      </c>
      <c r="P77" s="135"/>
    </row>
    <row r="78" s="135" customFormat="1" ht="15.75">
      <c r="A78" s="81">
        <v>62</v>
      </c>
      <c r="B78" s="84" t="s">
        <v>315</v>
      </c>
      <c r="C78" s="81"/>
      <c r="D78" s="81"/>
      <c r="E78" s="81"/>
      <c r="F78" s="81">
        <v>7</v>
      </c>
      <c r="G78" s="81">
        <v>0</v>
      </c>
      <c r="H78" s="81">
        <v>7</v>
      </c>
      <c r="I78" s="81">
        <v>4</v>
      </c>
      <c r="J78" s="81">
        <v>0</v>
      </c>
      <c r="K78" s="81">
        <v>0</v>
      </c>
      <c r="L78" s="81">
        <v>0</v>
      </c>
      <c r="M78" s="81">
        <v>4</v>
      </c>
      <c r="N78" s="81">
        <v>3</v>
      </c>
      <c r="O78" s="81">
        <v>1</v>
      </c>
      <c r="P78" s="135"/>
    </row>
    <row r="79" s="117" customFormat="1" ht="15.75">
      <c r="A79" s="81">
        <v>63</v>
      </c>
      <c r="B79" s="84" t="s">
        <v>316</v>
      </c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</row>
    <row r="80" s="117" customFormat="1" ht="15.75">
      <c r="A80" s="137" t="s">
        <v>209</v>
      </c>
      <c r="B80" s="137"/>
      <c r="C80" s="138"/>
      <c r="D80" s="137"/>
      <c r="E80" s="137"/>
      <c r="F80" s="137">
        <f>SUM(F17:F79)</f>
        <v>552</v>
      </c>
      <c r="G80" s="137">
        <f>SUM(G17:G79)</f>
        <v>196</v>
      </c>
      <c r="H80" s="137">
        <f>SUM(H17:H79)</f>
        <v>356</v>
      </c>
      <c r="I80" s="137">
        <f>SUM(I17:I79)</f>
        <v>409</v>
      </c>
      <c r="J80" s="137">
        <f>SUM(J17:J79)</f>
        <v>143</v>
      </c>
      <c r="K80" s="137">
        <f>SUM(K17:K79)</f>
        <v>83</v>
      </c>
      <c r="L80" s="137">
        <f>SUM(L17:L79)</f>
        <v>60</v>
      </c>
      <c r="M80" s="137">
        <f>SUM(M17:M79)</f>
        <v>266</v>
      </c>
      <c r="N80" s="137">
        <f>SUM(N17:N79)</f>
        <v>187</v>
      </c>
      <c r="O80" s="137">
        <f>SUM(O17:O79)</f>
        <v>79</v>
      </c>
    </row>
    <row r="81" s="117" customFormat="1" ht="15.75">
      <c r="A81" s="139"/>
      <c r="B81" s="139"/>
      <c r="C81" s="139"/>
      <c r="D81" s="139"/>
      <c r="E81" s="139"/>
      <c r="F81" s="139"/>
      <c r="G81" s="139"/>
      <c r="H81" s="139"/>
      <c r="I81" s="140"/>
      <c r="J81" s="140"/>
      <c r="K81" s="140"/>
      <c r="L81" s="140"/>
      <c r="M81" s="140"/>
      <c r="N81" s="140"/>
      <c r="O81" s="140"/>
    </row>
    <row r="82" s="117" customFormat="1" ht="15.75">
      <c r="A82" s="141"/>
      <c r="B82" s="44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</row>
    <row r="83" s="117" customFormat="1" ht="15.75">
      <c r="A83" s="44"/>
      <c r="B83" s="44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</row>
    <row r="84" s="117" customFormat="1" ht="15.75">
      <c r="A84" s="108"/>
      <c r="B84" s="44" t="s">
        <v>211</v>
      </c>
      <c r="C84" s="107" t="s">
        <v>317</v>
      </c>
      <c r="D84" s="107"/>
      <c r="E84" s="107"/>
      <c r="F84" s="107"/>
      <c r="G84" s="107"/>
      <c r="H84" s="107"/>
      <c r="I84" s="107"/>
      <c r="J84" s="107"/>
      <c r="K84" s="47"/>
      <c r="L84" s="47"/>
      <c r="M84" s="47"/>
      <c r="N84" s="47"/>
      <c r="O84" s="47"/>
      <c r="P84" s="47"/>
      <c r="Q84" s="122"/>
      <c r="R84" s="122"/>
      <c r="S84" s="122"/>
      <c r="T84" s="122"/>
      <c r="U84" s="122"/>
      <c r="V84" s="122"/>
      <c r="W84" s="122"/>
      <c r="X84" s="122"/>
      <c r="Y84" s="122"/>
      <c r="Z84" s="122"/>
      <c r="AA84" s="122"/>
      <c r="AB84" s="122"/>
      <c r="AC84" s="122"/>
      <c r="AD84" s="122"/>
      <c r="AE84" s="122"/>
      <c r="AF84" s="122"/>
      <c r="AG84" s="122"/>
      <c r="AH84" s="122"/>
      <c r="AI84" s="122"/>
      <c r="AJ84" s="122"/>
      <c r="AK84" s="122"/>
      <c r="AL84" s="122"/>
      <c r="AM84" s="122"/>
      <c r="AN84" s="122"/>
      <c r="AO84" s="122"/>
      <c r="AP84" s="63"/>
      <c r="AQ84" s="63"/>
      <c r="AR84" s="142"/>
      <c r="AS84" s="142"/>
      <c r="AT84" s="142"/>
      <c r="AU84" s="142"/>
      <c r="AV84" s="142"/>
      <c r="AW84" s="142"/>
      <c r="AX84" s="142"/>
      <c r="AY84" s="142"/>
      <c r="AZ84" s="142"/>
      <c r="BA84" s="142"/>
      <c r="BB84" s="142"/>
      <c r="BC84" s="142"/>
      <c r="BD84" s="142"/>
      <c r="BE84" s="142"/>
      <c r="BF84" s="142"/>
      <c r="BG84" s="142"/>
      <c r="BH84" s="142"/>
      <c r="BI84" s="142"/>
      <c r="BJ84" s="142"/>
      <c r="BK84" s="142"/>
      <c r="BL84" s="142"/>
      <c r="BM84" s="142"/>
      <c r="BN84" s="142"/>
      <c r="BO84" s="142"/>
      <c r="BP84" s="142"/>
      <c r="BQ84" s="142"/>
      <c r="BR84" s="142"/>
      <c r="BS84" s="142"/>
      <c r="BT84" s="142"/>
      <c r="BU84" s="142"/>
      <c r="BV84" s="142"/>
      <c r="BW84" s="142"/>
      <c r="BX84" s="142"/>
      <c r="BY84" s="142"/>
      <c r="BZ84" s="142"/>
      <c r="CA84" s="142"/>
      <c r="CB84" s="142"/>
      <c r="CC84" s="142"/>
      <c r="CD84" s="142"/>
      <c r="CE84" s="142"/>
      <c r="CF84" s="142"/>
      <c r="CG84" s="142"/>
      <c r="CH84" s="142"/>
      <c r="CI84" s="142"/>
      <c r="CJ84" s="142"/>
      <c r="CK84" s="142"/>
      <c r="CL84" s="142"/>
      <c r="CM84" s="142"/>
      <c r="CN84" s="142"/>
      <c r="CO84" s="142"/>
      <c r="CP84" s="142"/>
      <c r="CQ84" s="142"/>
      <c r="CR84" s="142"/>
      <c r="CS84" s="142"/>
      <c r="CT84" s="142"/>
      <c r="CU84" s="142"/>
      <c r="CV84" s="142"/>
      <c r="CW84" s="142"/>
      <c r="CX84" s="142"/>
      <c r="CY84" s="142"/>
      <c r="CZ84" s="142"/>
      <c r="DA84" s="142"/>
      <c r="DB84" s="142"/>
      <c r="DC84" s="142"/>
      <c r="DD84" s="142"/>
      <c r="DE84" s="142"/>
      <c r="DF84" s="142"/>
      <c r="DG84" s="142"/>
      <c r="DH84" s="142"/>
      <c r="DI84" s="142"/>
      <c r="DJ84" s="142"/>
      <c r="DK84" s="142"/>
      <c r="DL84" s="142"/>
      <c r="DM84" s="142"/>
      <c r="DN84" s="142"/>
      <c r="DO84" s="142"/>
      <c r="DP84" s="142"/>
      <c r="DQ84" s="142"/>
      <c r="DR84" s="142"/>
      <c r="DS84" s="142"/>
      <c r="DT84" s="142"/>
      <c r="DU84" s="142"/>
      <c r="DV84" s="142"/>
      <c r="DW84" s="142"/>
      <c r="DX84" s="142"/>
      <c r="DY84" s="142"/>
      <c r="DZ84" s="142"/>
      <c r="EA84" s="142"/>
      <c r="EB84" s="142"/>
      <c r="EC84" s="142"/>
      <c r="ED84" s="142"/>
      <c r="EE84" s="142"/>
      <c r="EF84" s="142"/>
      <c r="EG84" s="142"/>
      <c r="EH84" s="142"/>
      <c r="EI84" s="142"/>
      <c r="EJ84" s="142"/>
      <c r="EK84" s="142"/>
      <c r="EL84" s="142"/>
      <c r="EM84" s="142"/>
      <c r="EN84" s="142"/>
      <c r="EO84" s="142"/>
      <c r="EP84" s="142"/>
      <c r="EQ84" s="142"/>
      <c r="ER84" s="142"/>
      <c r="ES84" s="142"/>
      <c r="ET84" s="142"/>
      <c r="EU84" s="142"/>
      <c r="EV84" s="142"/>
      <c r="EW84" s="142"/>
      <c r="EX84" s="142"/>
      <c r="EY84" s="142"/>
      <c r="EZ84" s="142"/>
      <c r="FA84" s="142"/>
      <c r="FB84" s="142"/>
      <c r="FC84" s="142"/>
      <c r="FD84" s="142"/>
    </row>
    <row r="85" s="117" customFormat="1" ht="15.75">
      <c r="A85" s="108"/>
      <c r="B85" s="48" t="s">
        <v>289</v>
      </c>
      <c r="C85" s="49" t="s">
        <v>318</v>
      </c>
      <c r="D85" s="49"/>
      <c r="E85" s="49"/>
      <c r="F85" s="49"/>
      <c r="G85" s="49"/>
      <c r="H85" s="49"/>
      <c r="I85" s="49"/>
      <c r="J85" s="49"/>
      <c r="K85" s="49"/>
      <c r="L85" s="47"/>
      <c r="M85" s="47"/>
      <c r="N85" s="47"/>
      <c r="O85" s="47"/>
      <c r="P85" s="47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63"/>
      <c r="AP85" s="63"/>
      <c r="AQ85" s="63"/>
      <c r="AR85" s="143" t="s">
        <v>319</v>
      </c>
      <c r="AS85" s="143"/>
      <c r="AT85" s="143"/>
      <c r="AU85" s="143"/>
      <c r="AV85" s="143"/>
      <c r="AW85" s="143"/>
      <c r="AX85" s="143"/>
      <c r="AY85" s="143"/>
      <c r="AZ85" s="143"/>
      <c r="BA85" s="143"/>
      <c r="BB85" s="143"/>
      <c r="BC85" s="143"/>
      <c r="BD85" s="143"/>
      <c r="BE85" s="143"/>
      <c r="BF85" s="143"/>
      <c r="BG85" s="143"/>
      <c r="BH85" s="143"/>
      <c r="BI85" s="143"/>
      <c r="BJ85" s="143"/>
      <c r="BK85" s="143"/>
      <c r="BL85" s="143"/>
      <c r="BM85" s="143"/>
      <c r="BN85" s="143"/>
      <c r="BO85" s="143"/>
      <c r="BP85" s="143"/>
      <c r="BQ85" s="143"/>
      <c r="BR85" s="143"/>
      <c r="BS85" s="143"/>
      <c r="BT85" s="143"/>
      <c r="BU85" s="143"/>
      <c r="BV85" s="143"/>
      <c r="BW85" s="143"/>
      <c r="BX85" s="143"/>
      <c r="BY85" s="143"/>
      <c r="BZ85" s="143"/>
      <c r="CA85" s="143"/>
      <c r="CB85" s="143"/>
      <c r="CC85" s="143"/>
      <c r="CD85" s="143"/>
      <c r="CE85" s="143"/>
      <c r="CF85" s="143"/>
      <c r="CG85" s="143"/>
      <c r="CH85" s="143"/>
      <c r="CI85" s="143"/>
      <c r="CJ85" s="143"/>
      <c r="CK85" s="143"/>
      <c r="CL85" s="143"/>
      <c r="CM85" s="143"/>
      <c r="CN85" s="143"/>
      <c r="CO85" s="143"/>
      <c r="CP85" s="143"/>
      <c r="CQ85" s="143"/>
      <c r="CR85" s="143"/>
      <c r="CS85" s="143" t="s">
        <v>320</v>
      </c>
      <c r="CT85" s="143"/>
      <c r="CU85" s="143"/>
      <c r="CV85" s="143"/>
      <c r="CW85" s="143"/>
      <c r="CX85" s="143"/>
      <c r="CY85" s="143"/>
      <c r="CZ85" s="143"/>
      <c r="DA85" s="143"/>
      <c r="DB85" s="143"/>
      <c r="DC85" s="143"/>
      <c r="DD85" s="143"/>
      <c r="DE85" s="143"/>
      <c r="DF85" s="143"/>
      <c r="DG85" s="143"/>
      <c r="DH85" s="143"/>
      <c r="DI85" s="143"/>
      <c r="DJ85" s="143"/>
      <c r="DK85" s="143"/>
      <c r="DL85" s="143"/>
      <c r="DM85" s="143"/>
      <c r="DN85" s="143"/>
      <c r="DO85" s="143"/>
      <c r="DP85" s="143"/>
      <c r="DQ85" s="143"/>
      <c r="DR85" s="143"/>
      <c r="DS85" s="143"/>
      <c r="DT85" s="143"/>
      <c r="DU85" s="143"/>
      <c r="DV85" s="143"/>
      <c r="DW85" s="143"/>
      <c r="DX85" s="143"/>
      <c r="DY85" s="143"/>
      <c r="DZ85" s="143"/>
      <c r="EA85" s="143"/>
      <c r="EB85" s="143"/>
      <c r="EC85" s="143"/>
      <c r="ED85" s="143"/>
      <c r="EE85" s="143"/>
      <c r="EF85" s="143"/>
      <c r="EG85" s="143" t="s">
        <v>321</v>
      </c>
      <c r="EH85" s="143"/>
      <c r="EI85" s="143"/>
      <c r="EJ85" s="143"/>
      <c r="EK85" s="143"/>
      <c r="EL85" s="143"/>
      <c r="EM85" s="143"/>
      <c r="EN85" s="143"/>
      <c r="EO85" s="143"/>
      <c r="EP85" s="143"/>
      <c r="EQ85" s="143"/>
      <c r="ER85" s="143"/>
      <c r="ES85" s="143"/>
      <c r="ET85" s="143"/>
      <c r="EU85" s="143"/>
      <c r="EV85" s="143"/>
      <c r="EW85" s="143"/>
      <c r="EX85" s="143"/>
      <c r="EY85" s="143"/>
      <c r="EZ85" s="143"/>
      <c r="FA85" s="143"/>
      <c r="FB85" s="143"/>
      <c r="FC85" s="143"/>
      <c r="FD85" s="143"/>
    </row>
    <row r="86" s="117" customFormat="1" ht="15.75">
      <c r="A86" s="50"/>
      <c r="B86" s="50"/>
      <c r="C86" s="50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144"/>
      <c r="AS86" s="144"/>
      <c r="AT86" s="144"/>
      <c r="AU86" s="144"/>
      <c r="AV86" s="144"/>
      <c r="AW86" s="144"/>
      <c r="AX86" s="144"/>
      <c r="AY86" s="144"/>
      <c r="AZ86" s="144"/>
      <c r="BA86" s="144"/>
      <c r="BB86" s="144"/>
      <c r="BC86" s="144"/>
      <c r="BD86" s="144"/>
      <c r="BE86" s="144"/>
      <c r="BF86" s="144"/>
      <c r="BG86" s="144"/>
      <c r="BH86" s="144"/>
      <c r="BI86" s="144"/>
      <c r="BJ86" s="144"/>
      <c r="BK86" s="144"/>
      <c r="BL86" s="144"/>
      <c r="BM86" s="144"/>
      <c r="BN86" s="144"/>
      <c r="BO86" s="144"/>
      <c r="BP86" s="144"/>
      <c r="BQ86" s="144"/>
      <c r="BR86" s="144"/>
      <c r="BS86" s="144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44"/>
      <c r="CE86" s="144"/>
      <c r="CF86" s="144"/>
      <c r="CG86" s="144"/>
      <c r="CH86" s="144"/>
      <c r="CI86" s="144"/>
      <c r="CJ86" s="144"/>
      <c r="CK86" s="144"/>
      <c r="CL86" s="144"/>
      <c r="CM86" s="144"/>
      <c r="CN86" s="144"/>
      <c r="CO86" s="144"/>
      <c r="CP86" s="144"/>
      <c r="CQ86" s="144"/>
      <c r="CR86" s="144"/>
      <c r="CS86" s="144"/>
      <c r="CT86" s="144"/>
      <c r="CU86" s="144"/>
      <c r="CV86" s="144"/>
      <c r="CW86" s="144"/>
      <c r="CX86" s="144"/>
      <c r="CY86" s="144"/>
      <c r="CZ86" s="144"/>
      <c r="DA86" s="144"/>
      <c r="DB86" s="144"/>
      <c r="DC86" s="144"/>
      <c r="DD86" s="144"/>
      <c r="DE86" s="144"/>
      <c r="DF86" s="144"/>
      <c r="DG86" s="144"/>
      <c r="DH86" s="144"/>
      <c r="DI86" s="144"/>
      <c r="DJ86" s="144"/>
      <c r="DK86" s="144"/>
      <c r="DL86" s="144"/>
      <c r="DM86" s="144"/>
      <c r="DN86" s="144"/>
      <c r="DO86" s="144"/>
      <c r="DP86" s="144"/>
      <c r="DQ86" s="144"/>
      <c r="DR86" s="144"/>
      <c r="DS86" s="144"/>
      <c r="DT86" s="144"/>
      <c r="DU86" s="144"/>
      <c r="DV86" s="144"/>
      <c r="DW86" s="144"/>
      <c r="DX86" s="144"/>
      <c r="DY86" s="144"/>
      <c r="DZ86" s="144"/>
      <c r="EA86" s="144"/>
      <c r="EB86" s="144"/>
      <c r="EC86" s="144"/>
      <c r="ED86" s="144"/>
      <c r="EE86" s="144"/>
      <c r="EF86" s="144"/>
      <c r="EG86" s="144"/>
      <c r="EH86" s="144"/>
      <c r="EI86" s="144"/>
      <c r="EJ86" s="144"/>
      <c r="EK86" s="144"/>
      <c r="EL86" s="144"/>
      <c r="EM86" s="144"/>
      <c r="EN86" s="144"/>
      <c r="EO86" s="144"/>
      <c r="EP86" s="144"/>
      <c r="EQ86" s="144"/>
      <c r="ER86" s="144"/>
      <c r="ES86" s="144"/>
      <c r="ET86" s="144"/>
      <c r="EU86" s="144"/>
      <c r="EV86" s="144"/>
      <c r="EW86" s="144"/>
      <c r="EX86" s="144"/>
      <c r="EY86" s="144"/>
      <c r="EZ86" s="144"/>
      <c r="FA86" s="144"/>
      <c r="FB86" s="144"/>
      <c r="FC86" s="144"/>
      <c r="FD86" s="144"/>
    </row>
    <row r="87" s="117" customFormat="1" ht="15.75">
      <c r="A87" s="50"/>
      <c r="B87" s="51" t="s">
        <v>291</v>
      </c>
      <c r="C87" s="50"/>
      <c r="D87" s="47"/>
      <c r="E87" s="47"/>
      <c r="F87" s="47"/>
      <c r="G87" s="47" t="s">
        <v>215</v>
      </c>
      <c r="H87" s="47" t="s">
        <v>216</v>
      </c>
      <c r="I87" s="109">
        <v>45901</v>
      </c>
      <c r="J87" s="110"/>
      <c r="K87" s="110"/>
      <c r="L87" s="47"/>
      <c r="M87" s="47"/>
      <c r="N87" s="47"/>
      <c r="O87" s="47"/>
      <c r="P87" s="47"/>
    </row>
    <row r="88" s="117" customFormat="1" ht="15.75">
      <c r="A88" s="50"/>
      <c r="B88" s="53" t="s">
        <v>217</v>
      </c>
      <c r="C88" s="54"/>
      <c r="D88" s="54"/>
      <c r="E88" s="54"/>
      <c r="F88" s="54" t="s">
        <v>218</v>
      </c>
      <c r="G88" s="54"/>
      <c r="H88" s="54"/>
      <c r="I88" s="54"/>
      <c r="J88" s="54"/>
      <c r="K88" s="54"/>
      <c r="L88" s="54"/>
      <c r="M88" s="47"/>
      <c r="N88" s="47"/>
      <c r="O88" s="47"/>
      <c r="P88" s="47"/>
    </row>
    <row r="89" ht="18.75">
      <c r="A89" s="145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44"/>
      <c r="N89" s="44"/>
      <c r="O89" s="44"/>
    </row>
    <row r="90" ht="14.25">
      <c r="C90" s="111"/>
      <c r="D90" s="111"/>
      <c r="E90" s="111"/>
    </row>
    <row r="91" ht="14.25"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</row>
    <row r="92" ht="14.25">
      <c r="C92" s="111"/>
      <c r="D92" s="111"/>
      <c r="E92" s="111"/>
    </row>
    <row r="93" ht="14.25"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</row>
    <row r="94" ht="14.25">
      <c r="C94" s="111"/>
      <c r="D94" s="111"/>
      <c r="E94" s="111"/>
    </row>
    <row r="95" ht="14.25"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</row>
    <row r="96" ht="14.25"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</row>
    <row r="97" ht="14.25">
      <c r="C97" s="111"/>
      <c r="D97" s="111"/>
      <c r="E97" s="111"/>
    </row>
    <row r="98" ht="14.25"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</row>
    <row r="99" ht="14.25"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</row>
    <row r="100" ht="14.25"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</row>
    <row r="101" ht="14.25"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</row>
    <row r="102" ht="14.25"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</row>
    <row r="103" ht="14.25"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</row>
    <row r="104" ht="14.25"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</row>
  </sheetData>
  <mergeCells count="42">
    <mergeCell ref="N1:O1"/>
    <mergeCell ref="A2:O3"/>
    <mergeCell ref="A5:O5"/>
    <mergeCell ref="A6:O6"/>
    <mergeCell ref="A9:O9"/>
    <mergeCell ref="Q9:AM9"/>
    <mergeCell ref="AN9:AQ9"/>
    <mergeCell ref="AR9:AS9"/>
    <mergeCell ref="AU9:BK9"/>
    <mergeCell ref="BL9:BO9"/>
    <mergeCell ref="BP9:BS9"/>
    <mergeCell ref="A11:A15"/>
    <mergeCell ref="B11:B15"/>
    <mergeCell ref="C11:E12"/>
    <mergeCell ref="F11:H12"/>
    <mergeCell ref="I11:I15"/>
    <mergeCell ref="J11:O12"/>
    <mergeCell ref="C13:C15"/>
    <mergeCell ref="D13:E13"/>
    <mergeCell ref="F13:F15"/>
    <mergeCell ref="G13:H13"/>
    <mergeCell ref="J13:L13"/>
    <mergeCell ref="M13:O13"/>
    <mergeCell ref="D14:D15"/>
    <mergeCell ref="E14:E15"/>
    <mergeCell ref="G14:G15"/>
    <mergeCell ref="H14:H15"/>
    <mergeCell ref="J14:J15"/>
    <mergeCell ref="K14:L14"/>
    <mergeCell ref="M14:M15"/>
    <mergeCell ref="N14:O14"/>
    <mergeCell ref="A80:B80"/>
    <mergeCell ref="A81:B81"/>
    <mergeCell ref="C84:J84"/>
    <mergeCell ref="AR84:CR84"/>
    <mergeCell ref="CS84:EF84"/>
    <mergeCell ref="EG84:FD84"/>
    <mergeCell ref="C85:K85"/>
    <mergeCell ref="AR85:CR85"/>
    <mergeCell ref="CS85:EF85"/>
    <mergeCell ref="EG85:FD85"/>
    <mergeCell ref="I87:K87"/>
  </mergeCells>
  <printOptions headings="0" gridLines="0"/>
  <pageMargins left="0.51181102362204722" right="0.51181102362204722" top="0.94488188976377963" bottom="0.74803149606299213" header="0.31496062992125984" footer="0.31496062992125984"/>
  <pageSetup paperSize="9" scale="10" fitToWidth="1" fitToHeight="0" pageOrder="downThenOver" orientation="landscape" usePrinterDefaults="1" blackAndWhite="0" draft="0" cellComments="none" useFirstPageNumber="0" errors="displayed" horizontalDpi="600" verticalDpi="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Р7-Офис/2024.3.1.523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revision>191</cp:revision>
  <dcterms:created xsi:type="dcterms:W3CDTF">2006-09-16T00:00:00Z</dcterms:created>
  <dcterms:modified xsi:type="dcterms:W3CDTF">2025-10-08T06:55:14Z</dcterms:modified>
</cp:coreProperties>
</file>