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Копытные" sheetId="1" state="visible" r:id="rId1"/>
    <sheet name="Пушные 1 (2)" sheetId="2" state="visible" r:id="rId2"/>
    <sheet name="Пушные 2" sheetId="3" state="visible" r:id="rId3"/>
    <sheet name="Пушные 3" sheetId="4" state="visible" r:id="rId4"/>
  </sheets>
  <calcPr/>
</workbook>
</file>

<file path=xl/sharedStrings.xml><?xml version="1.0" encoding="utf-8"?>
<sst xmlns="http://schemas.openxmlformats.org/spreadsheetml/2006/main" count="581" uniqueCount="581">
  <si>
    <t xml:space="preserve">Приложение                                                                                          к Порядку ведения, структуре, составу и формам государственного охотхозяйственного реестра, утвержденным приказом Министерства природных ресурсов и экологии Российской Федерации от 28.07.2021 № 519</t>
  </si>
  <si>
    <t xml:space="preserve">ФОРМЫ ГОСУДАРСТВЕННОГО ОХОТХОЗЯЙСТВЕННОГО РЕЕСТРА</t>
  </si>
  <si>
    <t xml:space="preserve">Документированная информация о численности млекопитающих, отнесенных к охотничьим ресурсам по состоянию на 31 марта 2025 г.</t>
  </si>
  <si>
    <t xml:space="preserve">Форма 1.1 (ЧМ)</t>
  </si>
  <si>
    <t xml:space="preserve">Наименование субъекта Российской Федерации: Новосибирская область</t>
  </si>
  <si>
    <t xml:space="preserve"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</si>
  <si>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 xml:space="preserve">№ п/п</t>
  </si>
  <si>
    <t xml:space="preserve">Наименование муниципального образования (района, округа), охотничьего угодья, иной территории, являющейся средой обитания охотничьих ресурсов</t>
  </si>
  <si>
    <t xml:space="preserve">Копытные животные, особей</t>
  </si>
  <si>
    <t>Кабан</t>
  </si>
  <si>
    <t>Кабарга</t>
  </si>
  <si>
    <t xml:space="preserve">Дикий северный олень</t>
  </si>
  <si>
    <t xml:space="preserve">Косуля европейская</t>
  </si>
  <si>
    <t xml:space="preserve">Косуля сибирская</t>
  </si>
  <si>
    <t>Лось</t>
  </si>
  <si>
    <t xml:space="preserve">Благородный олень</t>
  </si>
  <si>
    <t xml:space="preserve">Пятнистый олень</t>
  </si>
  <si>
    <t>Лань</t>
  </si>
  <si>
    <t>Овцебык</t>
  </si>
  <si>
    <t>Муфлон</t>
  </si>
  <si>
    <t>Сайгак</t>
  </si>
  <si>
    <t>Серна</t>
  </si>
  <si>
    <t xml:space="preserve">Сибирский горный козел</t>
  </si>
  <si>
    <t>Туры</t>
  </si>
  <si>
    <t xml:space="preserve">Снежный баран</t>
  </si>
  <si>
    <t xml:space="preserve">Гибрид зубра с бизоном</t>
  </si>
  <si>
    <t xml:space="preserve">Строка итогов:</t>
  </si>
  <si>
    <t xml:space="preserve">Баганский район</t>
  </si>
  <si>
    <t>1.1.1</t>
  </si>
  <si>
    <t xml:space="preserve">Общедоступное охотничье угодье  участок № 1.1</t>
  </si>
  <si>
    <t>1.1.2</t>
  </si>
  <si>
    <t xml:space="preserve">Общедоступное охотничье угодье  участок № 1.2</t>
  </si>
  <si>
    <t>1.2.1</t>
  </si>
  <si>
    <t xml:space="preserve">«Баганское» участок «Казанский»</t>
  </si>
  <si>
    <t>1.2.2</t>
  </si>
  <si>
    <t xml:space="preserve">«Баганское» участок «Палецкий»</t>
  </si>
  <si>
    <t>1.3</t>
  </si>
  <si>
    <t xml:space="preserve">«Мироновское» </t>
  </si>
  <si>
    <t xml:space="preserve">Барабинский район</t>
  </si>
  <si>
    <t>2.1</t>
  </si>
  <si>
    <t xml:space="preserve">Общедоступное охотничье угодье</t>
  </si>
  <si>
    <t>2.2</t>
  </si>
  <si>
    <t>«Барабинское»</t>
  </si>
  <si>
    <t>2.3</t>
  </si>
  <si>
    <t>«Бехтеньское»</t>
  </si>
  <si>
    <t xml:space="preserve">Болотнинский район</t>
  </si>
  <si>
    <t>3.1.1</t>
  </si>
  <si>
    <t xml:space="preserve">Общедоступное охотничье угодье участок № 3.1</t>
  </si>
  <si>
    <t>3.1.2</t>
  </si>
  <si>
    <t xml:space="preserve">Общедоступное охотничье угодье участок № 3.2</t>
  </si>
  <si>
    <t>3.2.1</t>
  </si>
  <si>
    <t xml:space="preserve">«Болотнинское» участок «Болотнинский</t>
  </si>
  <si>
    <t>3.2.2</t>
  </si>
  <si>
    <t xml:space="preserve">«Болотнинское» участок «Кунчурукский»</t>
  </si>
  <si>
    <t>3.2.3</t>
  </si>
  <si>
    <t xml:space="preserve">«Болотнинское» участок «Чебулинский»</t>
  </si>
  <si>
    <t>3.3</t>
  </si>
  <si>
    <t xml:space="preserve">«Гвардейское» </t>
  </si>
  <si>
    <t>3.4</t>
  </si>
  <si>
    <t>«Завидово»</t>
  </si>
  <si>
    <t>3.5</t>
  </si>
  <si>
    <t>«Мануйловское»</t>
  </si>
  <si>
    <t>3.6</t>
  </si>
  <si>
    <t>«Ояшское»</t>
  </si>
  <si>
    <t>3.7</t>
  </si>
  <si>
    <t>«Северное»</t>
  </si>
  <si>
    <t>3.8</t>
  </si>
  <si>
    <t xml:space="preserve">ООПТ ГПЗ РЗ «Мануйловский»</t>
  </si>
  <si>
    <t xml:space="preserve">Венгеровский район</t>
  </si>
  <si>
    <t>4.1.1</t>
  </si>
  <si>
    <t xml:space="preserve">Общедоступное охотничье угодье  участок № 4.1</t>
  </si>
  <si>
    <t>4.1.2</t>
  </si>
  <si>
    <t xml:space="preserve">Общедоступное охотничье угодье  участок № 4.2</t>
  </si>
  <si>
    <t>4.1.3</t>
  </si>
  <si>
    <t xml:space="preserve">Общедоступное охотничье угодье  участок № 4.3</t>
  </si>
  <si>
    <t>4.2</t>
  </si>
  <si>
    <t>«Рямовское»</t>
  </si>
  <si>
    <t>4.3.1</t>
  </si>
  <si>
    <t xml:space="preserve">«Таёжный» участок «Ахтырский»</t>
  </si>
  <si>
    <t>4.3.2</t>
  </si>
  <si>
    <t xml:space="preserve">«Таёжный» участок «Козловский</t>
  </si>
  <si>
    <t>4.4</t>
  </si>
  <si>
    <t xml:space="preserve">«Удачное» </t>
  </si>
  <si>
    <t>4.5</t>
  </si>
  <si>
    <t xml:space="preserve">«Улуцкое» </t>
  </si>
  <si>
    <t>4.6</t>
  </si>
  <si>
    <t>«Шуховское»</t>
  </si>
  <si>
    <t xml:space="preserve">Доволенский район</t>
  </si>
  <si>
    <t>5.1.1</t>
  </si>
  <si>
    <t xml:space="preserve">Общедоступное охотничье угодье участок № 5.1</t>
  </si>
  <si>
    <t>5.1.2</t>
  </si>
  <si>
    <t xml:space="preserve">Общедоступное охотничье угодье участок № 5.2</t>
  </si>
  <si>
    <t>5.2</t>
  </si>
  <si>
    <t xml:space="preserve">«Альянс» </t>
  </si>
  <si>
    <t>5.3</t>
  </si>
  <si>
    <t>«Индерское»</t>
  </si>
  <si>
    <t>5.4</t>
  </si>
  <si>
    <t>«Комарьевское»</t>
  </si>
  <si>
    <t>5.5</t>
  </si>
  <si>
    <t xml:space="preserve">«Покровское» </t>
  </si>
  <si>
    <t>5.6</t>
  </si>
  <si>
    <t>«Суздальское»</t>
  </si>
  <si>
    <t>5.7</t>
  </si>
  <si>
    <t xml:space="preserve">«Шагальское» </t>
  </si>
  <si>
    <t>5.8</t>
  </si>
  <si>
    <t xml:space="preserve">ООПТ ГПЗ РЗ «Доволенский»</t>
  </si>
  <si>
    <t xml:space="preserve">Здвинский район</t>
  </si>
  <si>
    <t>6.1.1</t>
  </si>
  <si>
    <t xml:space="preserve">Общедоступное охотничье угодье участок № 6.1</t>
  </si>
  <si>
    <t>6.1.2</t>
  </si>
  <si>
    <t xml:space="preserve">Общедоступное охотничье угодье участок № 6.2</t>
  </si>
  <si>
    <t>6.2</t>
  </si>
  <si>
    <t>«Лянинское»</t>
  </si>
  <si>
    <t>6.3</t>
  </si>
  <si>
    <t xml:space="preserve">«Пронюшкина заимка»</t>
  </si>
  <si>
    <t>6.4</t>
  </si>
  <si>
    <t>«Саргульское»</t>
  </si>
  <si>
    <t>6.5</t>
  </si>
  <si>
    <t>«Сартланское»</t>
  </si>
  <si>
    <t>6.6</t>
  </si>
  <si>
    <t xml:space="preserve">«Сибирь» </t>
  </si>
  <si>
    <t>6.7</t>
  </si>
  <si>
    <t xml:space="preserve">«Петраковское» </t>
  </si>
  <si>
    <t>6.8</t>
  </si>
  <si>
    <t>«Цереус»</t>
  </si>
  <si>
    <t>6.9</t>
  </si>
  <si>
    <t xml:space="preserve">ООПТ ГПЗ РЗ «Здвинский»</t>
  </si>
  <si>
    <t>6.10</t>
  </si>
  <si>
    <t xml:space="preserve">ООПТ ГПЗ РЗ «Чановский»</t>
  </si>
  <si>
    <t xml:space="preserve">Искитимский район</t>
  </si>
  <si>
    <t>7.1.1</t>
  </si>
  <si>
    <t xml:space="preserve">Общедоступное охотничье угодье участок № 7.1</t>
  </si>
  <si>
    <t>7.1.2</t>
  </si>
  <si>
    <t xml:space="preserve">Общедоступное охотничье угодье участок № 7.2</t>
  </si>
  <si>
    <t>7.1.3</t>
  </si>
  <si>
    <t xml:space="preserve">Общедоступное охотничье угодье участок № 7.3</t>
  </si>
  <si>
    <t>7.1.4</t>
  </si>
  <si>
    <t xml:space="preserve">Общедоступное охотничье угодье участок № 7.4</t>
  </si>
  <si>
    <t>7.1.5</t>
  </si>
  <si>
    <t xml:space="preserve">Общедоступное охотничье угодье участок № 7.5</t>
  </si>
  <si>
    <t>7.1.6</t>
  </si>
  <si>
    <t xml:space="preserve">Общедоступное охотничье угодье участок № 7.6</t>
  </si>
  <si>
    <t>7.1.7</t>
  </si>
  <si>
    <t xml:space="preserve">Общедоступное охотничье угодье участок № 7.7</t>
  </si>
  <si>
    <t>7.1.8</t>
  </si>
  <si>
    <t xml:space="preserve">Общедоступное охотничье угодье участок № 7.8</t>
  </si>
  <si>
    <t>7.2.1</t>
  </si>
  <si>
    <t xml:space="preserve">«Искитимское» участок «Искитимский»</t>
  </si>
  <si>
    <t>7.2.2</t>
  </si>
  <si>
    <t xml:space="preserve">«Искитимское» участок «Линевский»</t>
  </si>
  <si>
    <t>7.3</t>
  </si>
  <si>
    <t>«Маюровское»</t>
  </si>
  <si>
    <t>7.4</t>
  </si>
  <si>
    <t>«Морозовское»</t>
  </si>
  <si>
    <t>7.5</t>
  </si>
  <si>
    <t>«Тулинское»</t>
  </si>
  <si>
    <t>7.6</t>
  </si>
  <si>
    <t xml:space="preserve">ООПТ ГПЗ РЗ «Легостаевский»</t>
  </si>
  <si>
    <t xml:space="preserve">Карасукский район</t>
  </si>
  <si>
    <t>8.1.1</t>
  </si>
  <si>
    <t xml:space="preserve">Общедоступное охотничье угодье участок № 8.1</t>
  </si>
  <si>
    <t>8.1.2</t>
  </si>
  <si>
    <t xml:space="preserve">Общедоступное охотничье угодье участок № 8.2</t>
  </si>
  <si>
    <t>8.2</t>
  </si>
  <si>
    <t>«Калиновское»</t>
  </si>
  <si>
    <t>8.3</t>
  </si>
  <si>
    <t>«Кукаринское»</t>
  </si>
  <si>
    <t>8.4.1</t>
  </si>
  <si>
    <t xml:space="preserve">«Южноозерное» участок «Северный»</t>
  </si>
  <si>
    <t>8.4.2</t>
  </si>
  <si>
    <t xml:space="preserve">«Южноозерное» участок «Центральный»</t>
  </si>
  <si>
    <t>8.5</t>
  </si>
  <si>
    <t xml:space="preserve">ООПТ ГПЗ РЗ «Южный»</t>
  </si>
  <si>
    <t xml:space="preserve">Каргатский район</t>
  </si>
  <si>
    <t>9.1.1</t>
  </si>
  <si>
    <t xml:space="preserve">Общедоступное охотничье угодье участок № 9.1</t>
  </si>
  <si>
    <t>9.1.2</t>
  </si>
  <si>
    <t xml:space="preserve">Общедоступное охотничье угодье участок № 9.2</t>
  </si>
  <si>
    <t>9.1.3</t>
  </si>
  <si>
    <t xml:space="preserve">Общедоступное охотничье угодье участок № 9.3</t>
  </si>
  <si>
    <t>9.2</t>
  </si>
  <si>
    <t>«Озерное»</t>
  </si>
  <si>
    <t>9.3</t>
  </si>
  <si>
    <t>9.4.1</t>
  </si>
  <si>
    <t xml:space="preserve">«Каргатское» участок «Аткульский»</t>
  </si>
  <si>
    <t>9.4.2</t>
  </si>
  <si>
    <t xml:space="preserve">«Каргатское» участок «Воздвиженский»</t>
  </si>
  <si>
    <t>9.4.3</t>
  </si>
  <si>
    <t xml:space="preserve">«Каргатское» участок «Диановский»</t>
  </si>
  <si>
    <t>9.4.4</t>
  </si>
  <si>
    <t xml:space="preserve">«Каргатское» участок «Карганский»</t>
  </si>
  <si>
    <t>9.5</t>
  </si>
  <si>
    <t>«Суминское»</t>
  </si>
  <si>
    <t>9.6</t>
  </si>
  <si>
    <t>«Торокское»</t>
  </si>
  <si>
    <t>9.7</t>
  </si>
  <si>
    <t>«Хохловское»</t>
  </si>
  <si>
    <t>9.8</t>
  </si>
  <si>
    <t xml:space="preserve">ООПТ ГПЗ РЗ «Каргатский»</t>
  </si>
  <si>
    <t xml:space="preserve">Колыванский район</t>
  </si>
  <si>
    <t>10.1.1</t>
  </si>
  <si>
    <t xml:space="preserve">Общедоступное охотничье угодье участок № 10.1</t>
  </si>
  <si>
    <t>10.1.2</t>
  </si>
  <si>
    <t xml:space="preserve">Общедоступное охотничье угодье участок № 10.2</t>
  </si>
  <si>
    <t>10.1.3</t>
  </si>
  <si>
    <t xml:space="preserve">Общедоступное охотничье угодье участок № 10.3</t>
  </si>
  <si>
    <t>10.1.4</t>
  </si>
  <si>
    <t xml:space="preserve">Общедоступное охотничье угодье участок № 10.4</t>
  </si>
  <si>
    <t>10.1.5</t>
  </si>
  <si>
    <t xml:space="preserve">Общедоступное охотничье угодье участок № 10.5</t>
  </si>
  <si>
    <t>10.2</t>
  </si>
  <si>
    <t>«Бакса»</t>
  </si>
  <si>
    <t>10.3</t>
  </si>
  <si>
    <t>«Казыки»</t>
  </si>
  <si>
    <t>10.4</t>
  </si>
  <si>
    <t xml:space="preserve">«Кашламский бор»</t>
  </si>
  <si>
    <t>10.5</t>
  </si>
  <si>
    <t xml:space="preserve">«Кедровое» </t>
  </si>
  <si>
    <t>10.6.1</t>
  </si>
  <si>
    <t xml:space="preserve">«Колыванское» участок «Минзелинский»</t>
  </si>
  <si>
    <t>10.6.2</t>
  </si>
  <si>
    <t xml:space="preserve">«Колыванское» участки «Рямовский», «Черный борок»</t>
  </si>
  <si>
    <t>10.7</t>
  </si>
  <si>
    <t xml:space="preserve">«Междуречье» </t>
  </si>
  <si>
    <t>10.8</t>
  </si>
  <si>
    <t xml:space="preserve">«Таежный угол» </t>
  </si>
  <si>
    <t>10.9</t>
  </si>
  <si>
    <t>«Шегарское»</t>
  </si>
  <si>
    <t>10.10</t>
  </si>
  <si>
    <t xml:space="preserve">ООПТ ГПЗ РЗ «Кудряшовский бор»</t>
  </si>
  <si>
    <t>10.11</t>
  </si>
  <si>
    <t xml:space="preserve">ООПТ ГПЗ РЗ «Центральный»</t>
  </si>
  <si>
    <t xml:space="preserve">Коченевский район</t>
  </si>
  <si>
    <t>11.1.1</t>
  </si>
  <si>
    <t xml:space="preserve">Общедоступное охотничье угодье участок № 11.1</t>
  </si>
  <si>
    <t>11.1.2</t>
  </si>
  <si>
    <t xml:space="preserve">Общедоступное охотничье угодье участок № 11.2</t>
  </si>
  <si>
    <t>11.2.1</t>
  </si>
  <si>
    <t xml:space="preserve">«Дупленское» участок «Верх-Карасукский»</t>
  </si>
  <si>
    <t>11.2.2</t>
  </si>
  <si>
    <t xml:space="preserve">«Дупленское» участок «Квашнинский»</t>
  </si>
  <si>
    <t>11.3</t>
  </si>
  <si>
    <t>«Крохалевское»</t>
  </si>
  <si>
    <t>11.4</t>
  </si>
  <si>
    <t>«Леснополянское»</t>
  </si>
  <si>
    <t>11.5</t>
  </si>
  <si>
    <t>«Моховое»</t>
  </si>
  <si>
    <t>11.6</t>
  </si>
  <si>
    <t xml:space="preserve">«Сибирский лес»</t>
  </si>
  <si>
    <t>11.7</t>
  </si>
  <si>
    <t xml:space="preserve">Кочковский район</t>
  </si>
  <si>
    <t>12.1.1</t>
  </si>
  <si>
    <t xml:space="preserve">Общедоступное охотничье угодье участок № 12.1</t>
  </si>
  <si>
    <t>12.1.2</t>
  </si>
  <si>
    <t xml:space="preserve">Общедоступное охотничье угодье участок № 12.2</t>
  </si>
  <si>
    <t>12.2.1</t>
  </si>
  <si>
    <t xml:space="preserve">«Ермаковское» участок «Ермаковский»</t>
  </si>
  <si>
    <t>12.2.2</t>
  </si>
  <si>
    <t xml:space="preserve">«Ермаковское» участок «Фроловский»</t>
  </si>
  <si>
    <t>12.3</t>
  </si>
  <si>
    <t>«Кочковское»</t>
  </si>
  <si>
    <t>12.4</t>
  </si>
  <si>
    <t xml:space="preserve">ООПТ ГПЗ РЗ «Маяк»</t>
  </si>
  <si>
    <t xml:space="preserve">Краснозерский район</t>
  </si>
  <si>
    <t>13.1</t>
  </si>
  <si>
    <t>13.2</t>
  </si>
  <si>
    <t>«Казанакское»</t>
  </si>
  <si>
    <t>13.3</t>
  </si>
  <si>
    <t xml:space="preserve">«Полойское» </t>
  </si>
  <si>
    <t>13.4</t>
  </si>
  <si>
    <t xml:space="preserve">«Светловское» </t>
  </si>
  <si>
    <t xml:space="preserve">Куйбышевский район</t>
  </si>
  <si>
    <t>14.1.1</t>
  </si>
  <si>
    <t xml:space="preserve">Общедоступное охотничье угодье участок № 14.1</t>
  </si>
  <si>
    <t>14.1.2</t>
  </si>
  <si>
    <t xml:space="preserve">Общедоступное охотничье угодье участок № 14.2</t>
  </si>
  <si>
    <t>14.2.1</t>
  </si>
  <si>
    <t xml:space="preserve">«Куйбышевское» участок «Майский»</t>
  </si>
  <si>
    <t>14.2.2</t>
  </si>
  <si>
    <t xml:space="preserve">«Куйбышевское» участок «Мангазерский»</t>
  </si>
  <si>
    <t>14.3.1</t>
  </si>
  <si>
    <t xml:space="preserve">«Промысел» участок «Каминский»</t>
  </si>
  <si>
    <t>14.3.2</t>
  </si>
  <si>
    <t xml:space="preserve">«Промысел» участок «Морозовский»</t>
  </si>
  <si>
    <t>14.3.3</t>
  </si>
  <si>
    <t xml:space="preserve">«Промысел» участок «Осинцевский»</t>
  </si>
  <si>
    <t>14.4</t>
  </si>
  <si>
    <t>«Тагановское»</t>
  </si>
  <si>
    <t>14.5</t>
  </si>
  <si>
    <t xml:space="preserve">«Хорос-1» </t>
  </si>
  <si>
    <t>14.6</t>
  </si>
  <si>
    <t xml:space="preserve">ООПТ ГПЗ РЗ «Казатовский»</t>
  </si>
  <si>
    <t>14.7</t>
  </si>
  <si>
    <t xml:space="preserve">ООПТ ГПЗ РЗ «Мангазерский»</t>
  </si>
  <si>
    <t xml:space="preserve">Купинский район</t>
  </si>
  <si>
    <t>15.1</t>
  </si>
  <si>
    <t>«Купинское»</t>
  </si>
  <si>
    <t>15.2</t>
  </si>
  <si>
    <t xml:space="preserve">ООПТ ГПЗ РЗ «Майское утро»</t>
  </si>
  <si>
    <t xml:space="preserve">Кыштовский район</t>
  </si>
  <si>
    <t>16.1</t>
  </si>
  <si>
    <t>16.2</t>
  </si>
  <si>
    <t xml:space="preserve">«Березовское» </t>
  </si>
  <si>
    <t>16.3</t>
  </si>
  <si>
    <t xml:space="preserve">«Автотранс» </t>
  </si>
  <si>
    <t>16.4</t>
  </si>
  <si>
    <t xml:space="preserve">«Орловское» </t>
  </si>
  <si>
    <t>16.5</t>
  </si>
  <si>
    <t>«Таёжник»</t>
  </si>
  <si>
    <t>16.6.1</t>
  </si>
  <si>
    <t xml:space="preserve">ООПТ ГПЗ РЗ «Майзасский» участок «Майзасский»</t>
  </si>
  <si>
    <t>16.6.2</t>
  </si>
  <si>
    <t xml:space="preserve">ООПТ ГПЗ РЗ «Майзасский» участок «Орловский»</t>
  </si>
  <si>
    <t>16.6.3</t>
  </si>
  <si>
    <t xml:space="preserve">ООПТ ГПЗ РЗ «Майзасский» участок «Чёкинский»</t>
  </si>
  <si>
    <t xml:space="preserve">Маслянинский район</t>
  </si>
  <si>
    <t>17.1.1</t>
  </si>
  <si>
    <t xml:space="preserve">Общедоступное охотничье угодье участок № 17.1</t>
  </si>
  <si>
    <t>17.1.2</t>
  </si>
  <si>
    <t xml:space="preserve">Общедоступное охотничье угодье участок № 17.2</t>
  </si>
  <si>
    <t>17.1.3</t>
  </si>
  <si>
    <t xml:space="preserve">Общедоступное охотничье угодье участок № 17.3</t>
  </si>
  <si>
    <t>17.2</t>
  </si>
  <si>
    <t xml:space="preserve">«Егорьевское» (ОО «НОООиР»)</t>
  </si>
  <si>
    <t>17.3</t>
  </si>
  <si>
    <t xml:space="preserve">«Егорьевское» (ООО «КВАНТ»)</t>
  </si>
  <si>
    <t>17.4</t>
  </si>
  <si>
    <t xml:space="preserve">«Старатели Сибири» </t>
  </si>
  <si>
    <t>17.5</t>
  </si>
  <si>
    <t xml:space="preserve">«Хмелевское» </t>
  </si>
  <si>
    <t>17.6</t>
  </si>
  <si>
    <t xml:space="preserve">ООПТ ГПЗ РЗ «Талицкий»</t>
  </si>
  <si>
    <t xml:space="preserve">Мошковский район</t>
  </si>
  <si>
    <t>18.1.1</t>
  </si>
  <si>
    <t xml:space="preserve">Общедоступное охотничье угодье участок № 18.1</t>
  </si>
  <si>
    <t>18.1.2</t>
  </si>
  <si>
    <t xml:space="preserve">Общедоступное охотничье угодье участок № 18.2</t>
  </si>
  <si>
    <t>18.1.3</t>
  </si>
  <si>
    <t xml:space="preserve">Общедоступное охотничье угодье участок № 18.3</t>
  </si>
  <si>
    <t>18.1.4</t>
  </si>
  <si>
    <t xml:space="preserve">Общедоступное охотничье угодье участок № 18.4</t>
  </si>
  <si>
    <t>18.2</t>
  </si>
  <si>
    <t>«Мошковское»</t>
  </si>
  <si>
    <t>18.3</t>
  </si>
  <si>
    <t>«Назаровское»</t>
  </si>
  <si>
    <t xml:space="preserve">Новосибирский район</t>
  </si>
  <si>
    <t>19.1</t>
  </si>
  <si>
    <t>19.2</t>
  </si>
  <si>
    <t>«Боровое»</t>
  </si>
  <si>
    <t>19.3</t>
  </si>
  <si>
    <t>«Ярковское»</t>
  </si>
  <si>
    <t>19.4</t>
  </si>
  <si>
    <t xml:space="preserve">Ордынский район</t>
  </si>
  <si>
    <t>20.1</t>
  </si>
  <si>
    <t>20.2</t>
  </si>
  <si>
    <t xml:space="preserve">«Бугринская роща»</t>
  </si>
  <si>
    <t>20.3</t>
  </si>
  <si>
    <t>«Ирмень»</t>
  </si>
  <si>
    <t>20.4</t>
  </si>
  <si>
    <t>«Обское»</t>
  </si>
  <si>
    <t>20.5</t>
  </si>
  <si>
    <t>«Ордынское»</t>
  </si>
  <si>
    <t>20.6</t>
  </si>
  <si>
    <t xml:space="preserve">ООПТ ГПЗ РЗ «Ордынский»</t>
  </si>
  <si>
    <t>20.7</t>
  </si>
  <si>
    <t xml:space="preserve">ООПТ ГПЗ РЗ  «Караканский бор» </t>
  </si>
  <si>
    <t xml:space="preserve">Северный район</t>
  </si>
  <si>
    <t>21.1</t>
  </si>
  <si>
    <t>21.2</t>
  </si>
  <si>
    <t xml:space="preserve">ООПТ ГПЗ РЗ «Северный»</t>
  </si>
  <si>
    <t xml:space="preserve">Сузунский район</t>
  </si>
  <si>
    <t>22.1.1</t>
  </si>
  <si>
    <t xml:space="preserve">Общедоступное охотничье угодье участок № 22.1</t>
  </si>
  <si>
    <t>22.1.2</t>
  </si>
  <si>
    <t xml:space="preserve">Общедоступное охотничье угодье участок № 22.2</t>
  </si>
  <si>
    <t>22.1.3</t>
  </si>
  <si>
    <t xml:space="preserve">Общедоступное охотничье угодье участок № 22.3</t>
  </si>
  <si>
    <t>22.2</t>
  </si>
  <si>
    <t>«Ершовское»</t>
  </si>
  <si>
    <t>22.3</t>
  </si>
  <si>
    <t>22.4</t>
  </si>
  <si>
    <t>«Меретское»</t>
  </si>
  <si>
    <t>22.5</t>
  </si>
  <si>
    <t>«Сузунское»</t>
  </si>
  <si>
    <t>22.6</t>
  </si>
  <si>
    <t xml:space="preserve">Охранная зона "Караканского бора"</t>
  </si>
  <si>
    <t>22.7</t>
  </si>
  <si>
    <t xml:space="preserve">ООПТ ГПЗ РЗ «Сузунский»</t>
  </si>
  <si>
    <t xml:space="preserve">Татарский район</t>
  </si>
  <si>
    <t>23.1</t>
  </si>
  <si>
    <t>«Биоланд»</t>
  </si>
  <si>
    <t xml:space="preserve">Тогучинский район</t>
  </si>
  <si>
    <t>24.1</t>
  </si>
  <si>
    <t>24.2</t>
  </si>
  <si>
    <t>«Мирновское»</t>
  </si>
  <si>
    <t>24.3.1</t>
  </si>
  <si>
    <t xml:space="preserve">«Пойменское» участок «Пойменский»</t>
  </si>
  <si>
    <t>24.3.2</t>
  </si>
  <si>
    <t xml:space="preserve">«Пойменское» участок «Сурковский»</t>
  </si>
  <si>
    <t>24.4.1</t>
  </si>
  <si>
    <t xml:space="preserve">«Тогучинское» участок «Коуракский»</t>
  </si>
  <si>
    <t>24.4.2</t>
  </si>
  <si>
    <t xml:space="preserve">«Тогучинское» участок «Тогучинский»</t>
  </si>
  <si>
    <t>24.5</t>
  </si>
  <si>
    <t>«Укроп»</t>
  </si>
  <si>
    <t>24.6</t>
  </si>
  <si>
    <t xml:space="preserve">ООПТ ГПЗ РЗ «Колтыракский»</t>
  </si>
  <si>
    <t xml:space="preserve">Убинский район</t>
  </si>
  <si>
    <t>25.1</t>
  </si>
  <si>
    <t>25.2</t>
  </si>
  <si>
    <t>«Ича»</t>
  </si>
  <si>
    <t>25.3</t>
  </si>
  <si>
    <t xml:space="preserve">«Невское» </t>
  </si>
  <si>
    <t>25.4</t>
  </si>
  <si>
    <t>«Омь»</t>
  </si>
  <si>
    <t>25.5</t>
  </si>
  <si>
    <t xml:space="preserve">«Убинское» (МВОО СибВО)</t>
  </si>
  <si>
    <t>25.6</t>
  </si>
  <si>
    <t xml:space="preserve">«Убинское» (ОО «НОООиР»)</t>
  </si>
  <si>
    <t>25.7</t>
  </si>
  <si>
    <t>«Сенчинское»</t>
  </si>
  <si>
    <t>25.8</t>
  </si>
  <si>
    <t xml:space="preserve">ООПТ ГПЗ РЗ «Успенский»</t>
  </si>
  <si>
    <t xml:space="preserve">Усть-Таркский район</t>
  </si>
  <si>
    <t>26.1.1</t>
  </si>
  <si>
    <t xml:space="preserve">Общедоступное охотничье угодье участок № 26.1</t>
  </si>
  <si>
    <t>26.1.2</t>
  </si>
  <si>
    <t xml:space="preserve">Общедоступное охотничье угодье участок № 26.2</t>
  </si>
  <si>
    <t>26.2</t>
  </si>
  <si>
    <t xml:space="preserve">«Беркут» </t>
  </si>
  <si>
    <t>26.3.1</t>
  </si>
  <si>
    <t xml:space="preserve">«Сибириада» участок № 1</t>
  </si>
  <si>
    <t>26.3.2</t>
  </si>
  <si>
    <t xml:space="preserve">«Сибириада» участок № 2</t>
  </si>
  <si>
    <t>26.4</t>
  </si>
  <si>
    <t>«Усть-Таркское»</t>
  </si>
  <si>
    <t>26.5</t>
  </si>
  <si>
    <t xml:space="preserve">ООПТ ГПЗ РЗ «Усть-Таркский»</t>
  </si>
  <si>
    <t xml:space="preserve">Чановский район</t>
  </si>
  <si>
    <t>27.1.1</t>
  </si>
  <si>
    <t xml:space="preserve">Общедоступное охотничье угодье участок № 27.1</t>
  </si>
  <si>
    <t>27.1.2</t>
  </si>
  <si>
    <t xml:space="preserve">Общедоступное охотничье угодье участок № 27.2</t>
  </si>
  <si>
    <t>27.1.3</t>
  </si>
  <si>
    <t xml:space="preserve">Общедоступное охотничье угодье участок № 27.3</t>
  </si>
  <si>
    <t>27.2</t>
  </si>
  <si>
    <t>27.3</t>
  </si>
  <si>
    <t>27.4.1</t>
  </si>
  <si>
    <t xml:space="preserve">«Чановское» участок «Новояблоневский»</t>
  </si>
  <si>
    <t>27.4.2</t>
  </si>
  <si>
    <t xml:space="preserve">«Чановское» участок «Оравский»</t>
  </si>
  <si>
    <t>27.5</t>
  </si>
  <si>
    <t>«Черниговское-1»</t>
  </si>
  <si>
    <t>27.6</t>
  </si>
  <si>
    <t>«Черниговское-2»</t>
  </si>
  <si>
    <t>27.7</t>
  </si>
  <si>
    <t>«Черниговское-3»</t>
  </si>
  <si>
    <t xml:space="preserve">Черепановский район</t>
  </si>
  <si>
    <t>28.1</t>
  </si>
  <si>
    <t>28.2</t>
  </si>
  <si>
    <t xml:space="preserve">«Медведское» </t>
  </si>
  <si>
    <t>28.3</t>
  </si>
  <si>
    <t>«Черепановское»</t>
  </si>
  <si>
    <t>28.4</t>
  </si>
  <si>
    <t xml:space="preserve">ООПТ ГПЗ РЗ «Инской»</t>
  </si>
  <si>
    <t xml:space="preserve">Чистоозерный район</t>
  </si>
  <si>
    <t>29.1.1</t>
  </si>
  <si>
    <t xml:space="preserve">Общедоступное охотничье угодье участок № 29.1</t>
  </si>
  <si>
    <t>29.1.2</t>
  </si>
  <si>
    <t xml:space="preserve">Общедоступное охотничье угодье участок № 29.2</t>
  </si>
  <si>
    <t>29.1.3</t>
  </si>
  <si>
    <t xml:space="preserve">Общедоступное охотничье угодье участок № 29.3</t>
  </si>
  <si>
    <t>29.1.4</t>
  </si>
  <si>
    <t xml:space="preserve">Общедоступное охотничье угодье участок № 29.4</t>
  </si>
  <si>
    <t>29.1.5</t>
  </si>
  <si>
    <t xml:space="preserve">Общедоступное охотничье угодье участок № 29.5</t>
  </si>
  <si>
    <t>29.2.1</t>
  </si>
  <si>
    <t xml:space="preserve">«Малахит» участок «Романовка»</t>
  </si>
  <si>
    <t>29.2.2</t>
  </si>
  <si>
    <t xml:space="preserve">«Малахит» участок «Сибиряк»</t>
  </si>
  <si>
    <t>29.2.3</t>
  </si>
  <si>
    <t xml:space="preserve">«Малахит» участок «Чистоозёрное»</t>
  </si>
  <si>
    <t>29.3</t>
  </si>
  <si>
    <t xml:space="preserve">«Чистые озера»</t>
  </si>
  <si>
    <t>29.4</t>
  </si>
  <si>
    <t xml:space="preserve">ООПТ ГПЗ РЗ «Юдинский»</t>
  </si>
  <si>
    <t xml:space="preserve">Чулымский район</t>
  </si>
  <si>
    <t>30.1.1</t>
  </si>
  <si>
    <t xml:space="preserve">Общедоступное охотничье угодье участок № 30.1</t>
  </si>
  <si>
    <t>30.1.2</t>
  </si>
  <si>
    <t xml:space="preserve">Общедоступное охотничье угодье участок № 30.2</t>
  </si>
  <si>
    <t>30.1.3</t>
  </si>
  <si>
    <t xml:space="preserve">Общедоступное охотничье угодье участок № 30.3</t>
  </si>
  <si>
    <t>30.1.4</t>
  </si>
  <si>
    <t xml:space="preserve">Общедоступное охотничье угодье участок № 30.4</t>
  </si>
  <si>
    <t>30.1.5</t>
  </si>
  <si>
    <t xml:space="preserve">Общедоступное охотничье угодье участок № 30.5</t>
  </si>
  <si>
    <t>30.2</t>
  </si>
  <si>
    <t>«Заимка»</t>
  </si>
  <si>
    <t>30.3</t>
  </si>
  <si>
    <t>«Тойское»</t>
  </si>
  <si>
    <t>30.4.1</t>
  </si>
  <si>
    <t xml:space="preserve">«Трофей»  участок «Байкал»</t>
  </si>
  <si>
    <t>30.4.2</t>
  </si>
  <si>
    <t xml:space="preserve">«Трофей»  участок «Зыбунки»</t>
  </si>
  <si>
    <t>30.5</t>
  </si>
  <si>
    <t>«Чулымское»</t>
  </si>
  <si>
    <t>30.6</t>
  </si>
  <si>
    <t xml:space="preserve">ООПТ ГПЗ РЗ «Чикманский»</t>
  </si>
  <si>
    <t xml:space="preserve">ИТОГО по Новосибирской области:</t>
  </si>
  <si>
    <t xml:space="preserve">Медведи, особей</t>
  </si>
  <si>
    <t xml:space="preserve">Пушные животные, особей</t>
  </si>
  <si>
    <t xml:space="preserve">Медведь бурый</t>
  </si>
  <si>
    <t xml:space="preserve">Медведь белогрудый</t>
  </si>
  <si>
    <t>Волк</t>
  </si>
  <si>
    <t>Шакал</t>
  </si>
  <si>
    <t>Лисица</t>
  </si>
  <si>
    <t>Корсак</t>
  </si>
  <si>
    <t>Песец</t>
  </si>
  <si>
    <t xml:space="preserve">Енотовидная собака</t>
  </si>
  <si>
    <t>Енот-полоскун</t>
  </si>
  <si>
    <t>Рысь</t>
  </si>
  <si>
    <t>Росомаха</t>
  </si>
  <si>
    <t>Барсук</t>
  </si>
  <si>
    <t xml:space="preserve">Куница каменная</t>
  </si>
  <si>
    <t xml:space="preserve">Куница лесная</t>
  </si>
  <si>
    <t>Соболь</t>
  </si>
  <si>
    <t>Харза</t>
  </si>
  <si>
    <t xml:space="preserve">Кот амурский</t>
  </si>
  <si>
    <t xml:space="preserve">Кот лесной</t>
  </si>
  <si>
    <t xml:space="preserve">Кошка степная</t>
  </si>
  <si>
    <t>Ласка</t>
  </si>
  <si>
    <t>Горно-стай</t>
  </si>
  <si>
    <t>Солонгой</t>
  </si>
  <si>
    <t xml:space="preserve">«Баганское» участок «Казанский</t>
  </si>
  <si>
    <t xml:space="preserve">«Баганское» участок «Палецкий</t>
  </si>
  <si>
    <t xml:space="preserve">«Болотнинское» участок «Болотнинский»</t>
  </si>
  <si>
    <t xml:space="preserve">«Таёжный» участок «Козловский»</t>
  </si>
  <si>
    <t>17</t>
  </si>
  <si>
    <t>«Орловское»</t>
  </si>
  <si>
    <t>19.1.</t>
  </si>
  <si>
    <t>19.2.</t>
  </si>
  <si>
    <t>19.3.</t>
  </si>
  <si>
    <t>19.4.</t>
  </si>
  <si>
    <t>"Меретское"</t>
  </si>
  <si>
    <t>Колонок</t>
  </si>
  <si>
    <t xml:space="preserve">Лесной хорь</t>
  </si>
  <si>
    <t xml:space="preserve">Степной хорь</t>
  </si>
  <si>
    <t>Норки</t>
  </si>
  <si>
    <t>Выдра</t>
  </si>
  <si>
    <t xml:space="preserve">Заяц беляк</t>
  </si>
  <si>
    <t xml:space="preserve">Заяц русак</t>
  </si>
  <si>
    <t xml:space="preserve">Заяц толай</t>
  </si>
  <si>
    <t xml:space="preserve">Заяц маньчжурский</t>
  </si>
  <si>
    <t xml:space="preserve">Кролик дикий</t>
  </si>
  <si>
    <t xml:space="preserve">Бобр канадский</t>
  </si>
  <si>
    <t xml:space="preserve">Бобр европейский</t>
  </si>
  <si>
    <t>Сурок-байбак</t>
  </si>
  <si>
    <t xml:space="preserve">Сурок серый</t>
  </si>
  <si>
    <t xml:space="preserve">Сурок черношапочный</t>
  </si>
  <si>
    <t>Сурок-тарбаган</t>
  </si>
  <si>
    <t>Суслики</t>
  </si>
  <si>
    <t>Кроты</t>
  </si>
  <si>
    <t>Бурундуки</t>
  </si>
  <si>
    <t>Летяга</t>
  </si>
  <si>
    <t>Белки</t>
  </si>
  <si>
    <t>Хомяки</t>
  </si>
  <si>
    <t>«Альянс»</t>
  </si>
  <si>
    <t xml:space="preserve">Иные виды млекопитающих, отнесенных к охотничьим ресурсам, особей</t>
  </si>
  <si>
    <t>Ондатра</t>
  </si>
  <si>
    <t xml:space="preserve">Водяная полевка</t>
  </si>
  <si>
    <t>«Гвардейское»</t>
  </si>
  <si>
    <t>"Шегарское"</t>
  </si>
  <si>
    <t xml:space="preserve">ООПТ ГПЗ РЗ  «Караканский бор"</t>
  </si>
  <si>
    <t>«Беркут»</t>
  </si>
  <si>
    <t xml:space="preserve">Лицо, ответственное за заполнение формы:</t>
  </si>
  <si>
    <t xml:space="preserve">консультант Бибко И.А.</t>
  </si>
  <si>
    <t xml:space="preserve">должность, фамилия, имя, отчество (при наличии), расшифровка подписи</t>
  </si>
  <si>
    <t xml:space="preserve">8 (383) 238 72 97</t>
  </si>
  <si>
    <t xml:space="preserve">(номер контактного телефона)</t>
  </si>
  <si>
    <t xml:space="preserve"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</si>
</sst>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7">
    <font>
      <sz val="11.000000"/>
      <color theme="1"/>
      <name val="Calibri"/>
      <scheme val="minor"/>
    </font>
    <font>
      <sz val="11.000000"/>
      <color theme="1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  <font>
      <sz val="14.000000"/>
      <color theme="1"/>
      <name val="Times New Roman"/>
    </font>
    <font>
      <sz val="12.000000"/>
      <color rgb="FF22272F"/>
      <name val="Times New Roman"/>
    </font>
    <font>
      <sz val="11.000000"/>
      <color rgb="FF22272F"/>
      <name val="Times New Roman"/>
    </font>
    <font>
      <sz val="8.000000"/>
      <color rgb="FF22272F"/>
      <name val="Times New Roman"/>
    </font>
    <font>
      <b/>
      <sz val="11.000000"/>
      <color rgb="FF22272F"/>
      <name val="Times New Roman"/>
    </font>
    <font>
      <b/>
      <sz val="10.000000"/>
      <name val="Times New Roman"/>
    </font>
    <font>
      <sz val="10.000000"/>
      <name val="Times New Roman"/>
    </font>
    <font>
      <sz val="10.000000"/>
      <color rgb="FF22272F"/>
      <name val="Times New Roman"/>
    </font>
    <font>
      <sz val="10.000000"/>
      <color theme="1"/>
      <name val="Times New Roman"/>
    </font>
    <font>
      <b/>
      <sz val="11.000000"/>
      <color theme="1"/>
      <name val="Times New Roman"/>
    </font>
    <font>
      <b/>
      <sz val="10.000000"/>
      <color theme="1"/>
      <name val="Times New Roman"/>
    </font>
    <font>
      <u/>
      <sz val="10.000000"/>
      <color theme="1"/>
      <name val="Times New Roman"/>
    </font>
    <font>
      <sz val="8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134">
    <xf fontId="0" fillId="0" borderId="0" numFmtId="0" xfId="0"/>
    <xf fontId="1" fillId="0" borderId="0" numFmtId="0" xfId="0" applyFont="1"/>
    <xf fontId="1" fillId="0" borderId="0" numFmtId="49" xfId="0" applyNumberFormat="1" applyFont="1" applyAlignment="1">
      <alignment horizontal="center" vertical="center"/>
    </xf>
    <xf fontId="1" fillId="2" borderId="0" numFmtId="0" xfId="0" applyFont="1" applyFill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wrapText="1"/>
    </xf>
    <xf fontId="2" fillId="0" borderId="0" numFmtId="49" xfId="0" applyNumberFormat="1" applyFont="1" applyAlignment="1">
      <alignment vertical="center" wrapText="1"/>
    </xf>
    <xf fontId="3" fillId="0" borderId="0" numFmtId="49" xfId="0" applyNumberFormat="1" applyFont="1" applyAlignment="1">
      <alignment horizontal="center" vertical="center" wrapText="1"/>
    </xf>
    <xf fontId="4" fillId="0" borderId="0" numFmtId="49" xfId="0" applyNumberFormat="1" applyFont="1" applyAlignment="1">
      <alignment horizontal="center" vertical="center" wrapText="1"/>
    </xf>
    <xf fontId="2" fillId="0" borderId="0" numFmtId="49" xfId="0" applyNumberFormat="1" applyFont="1" applyAlignment="1">
      <alignment horizontal="center" vertical="center" wrapText="1"/>
    </xf>
    <xf fontId="2" fillId="0" borderId="0" numFmtId="49" xfId="0" applyNumberFormat="1" applyFont="1" applyAlignment="1">
      <alignment horizontal="right" vertical="center" wrapText="1"/>
    </xf>
    <xf fontId="5" fillId="0" borderId="0" numFmtId="0" xfId="0" applyFont="1"/>
    <xf fontId="6" fillId="2" borderId="1" numFmtId="49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7" fillId="2" borderId="1" numFmtId="49" xfId="0" applyNumberFormat="1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8" fillId="2" borderId="2" numFmtId="0" xfId="0" applyFont="1" applyFill="1" applyBorder="1" applyAlignment="1">
      <alignment horizontal="center" vertical="center" wrapText="1"/>
    </xf>
    <xf fontId="8" fillId="2" borderId="3" numFmtId="0" xfId="0" applyFont="1" applyFill="1" applyBorder="1" applyAlignment="1">
      <alignment horizontal="center" vertical="center" wrapText="1"/>
    </xf>
    <xf fontId="8" fillId="2" borderId="1" numFmtId="3" xfId="0" applyNumberFormat="1" applyFont="1" applyFill="1" applyBorder="1" applyAlignment="1">
      <alignment horizontal="center" vertical="center" wrapText="1"/>
    </xf>
    <xf fontId="9" fillId="2" borderId="1" numFmtId="49" xfId="0" applyNumberFormat="1" applyFont="1" applyFill="1" applyBorder="1" applyAlignment="1" applyProtection="1">
      <alignment horizontal="center" vertical="center"/>
    </xf>
    <xf fontId="9" fillId="2" borderId="1" numFmtId="0" xfId="0" applyFont="1" applyFill="1" applyBorder="1" applyAlignment="1" applyProtection="1">
      <alignment wrapText="1"/>
    </xf>
    <xf fontId="9" fillId="2" borderId="1" numFmtId="3" xfId="0" applyNumberFormat="1" applyFont="1" applyFill="1" applyBorder="1" applyAlignment="1" applyProtection="1">
      <alignment horizontal="center" vertical="center"/>
    </xf>
    <xf fontId="10" fillId="2" borderId="1" numFmtId="49" xfId="0" applyNumberFormat="1" applyFont="1" applyFill="1" applyBorder="1" applyAlignment="1" applyProtection="1">
      <alignment horizontal="center" vertical="center"/>
    </xf>
    <xf fontId="10" fillId="2" borderId="1" numFmtId="0" xfId="0" applyFont="1" applyFill="1" applyBorder="1" applyAlignment="1" applyProtection="1">
      <alignment horizontal="left" vertical="center" wrapText="1"/>
    </xf>
    <xf fontId="10" fillId="2" borderId="1" numFmtId="3" xfId="0" applyNumberFormat="1" applyFont="1" applyFill="1" applyBorder="1" applyAlignment="1" applyProtection="1">
      <alignment horizontal="center" vertical="center"/>
    </xf>
    <xf fontId="11" fillId="2" borderId="1" numFmtId="3" xfId="0" applyNumberFormat="1" applyFont="1" applyFill="1" applyBorder="1" applyAlignment="1">
      <alignment horizontal="center" vertical="center" wrapText="1"/>
    </xf>
    <xf fontId="11" fillId="2" borderId="1" numFmtId="0" xfId="0" applyFont="1" applyFill="1" applyBorder="1" applyAlignment="1">
      <alignment horizontal="center" vertical="center" wrapText="1"/>
    </xf>
    <xf fontId="12" fillId="2" borderId="1" numFmtId="3" xfId="0" applyNumberFormat="1" applyFont="1" applyFill="1" applyBorder="1" applyAlignment="1">
      <alignment horizontal="center" vertical="center"/>
    </xf>
    <xf fontId="12" fillId="2" borderId="1" numFmtId="0" xfId="0" applyFont="1" applyFill="1" applyBorder="1" applyAlignment="1">
      <alignment horizontal="center" vertical="center"/>
    </xf>
    <xf fontId="13" fillId="0" borderId="0" numFmtId="0" xfId="0" applyFont="1"/>
    <xf fontId="10" fillId="2" borderId="1" numFmtId="3" xfId="0" applyNumberFormat="1" applyFont="1" applyFill="1" applyBorder="1" applyAlignment="1" applyProtection="1">
      <alignment vertical="center"/>
    </xf>
    <xf fontId="9" fillId="2" borderId="4" numFmtId="3" xfId="0" applyNumberFormat="1" applyFont="1" applyFill="1" applyBorder="1" applyAlignment="1" applyProtection="1">
      <alignment horizontal="center" vertical="center"/>
    </xf>
    <xf fontId="12" fillId="2" borderId="2" numFmtId="3" xfId="0" applyNumberFormat="1" applyFont="1" applyFill="1" applyBorder="1" applyAlignment="1">
      <alignment horizontal="center" vertical="center"/>
    </xf>
    <xf fontId="10" fillId="2" borderId="5" numFmtId="3" xfId="0" applyNumberFormat="1" applyFont="1" applyFill="1" applyBorder="1" applyAlignment="1" applyProtection="1">
      <alignment vertical="center"/>
    </xf>
    <xf fontId="12" fillId="2" borderId="3" numFmtId="0" xfId="0" applyFont="1" applyFill="1" applyBorder="1" applyAlignment="1">
      <alignment horizontal="center" vertical="center"/>
    </xf>
    <xf fontId="10" fillId="2" borderId="6" numFmtId="3" xfId="0" applyNumberFormat="1" applyFont="1" applyFill="1" applyBorder="1" applyAlignment="1" applyProtection="1">
      <alignment horizontal="center" vertical="center"/>
    </xf>
    <xf fontId="10" fillId="2" borderId="2" numFmtId="0" xfId="0" applyFont="1" applyFill="1" applyBorder="1" applyAlignment="1" applyProtection="1">
      <alignment horizontal="left" vertical="center" wrapText="1"/>
    </xf>
    <xf fontId="10" fillId="2" borderId="4" numFmtId="49" xfId="0" applyNumberFormat="1" applyFont="1" applyFill="1" applyBorder="1" applyAlignment="1" applyProtection="1">
      <alignment horizontal="center" vertical="center"/>
    </xf>
    <xf fontId="10" fillId="2" borderId="4" numFmtId="0" xfId="0" applyFont="1" applyFill="1" applyBorder="1" applyAlignment="1" applyProtection="1">
      <alignment horizontal="left" vertical="center" wrapText="1"/>
    </xf>
    <xf fontId="10" fillId="2" borderId="4" numFmtId="3" xfId="0" applyNumberFormat="1" applyFont="1" applyFill="1" applyBorder="1" applyAlignment="1" applyProtection="1">
      <alignment horizontal="center" vertical="center"/>
    </xf>
    <xf fontId="12" fillId="2" borderId="4" numFmtId="3" xfId="0" applyNumberFormat="1" applyFont="1" applyFill="1" applyBorder="1" applyAlignment="1">
      <alignment horizontal="center" vertical="center"/>
    </xf>
    <xf fontId="10" fillId="2" borderId="6" numFmtId="49" xfId="0" applyNumberFormat="1" applyFont="1" applyFill="1" applyBorder="1" applyAlignment="1" applyProtection="1">
      <alignment horizontal="center" vertical="center"/>
    </xf>
    <xf fontId="10" fillId="2" borderId="6" numFmtId="0" xfId="0" applyFont="1" applyFill="1" applyBorder="1" applyAlignment="1" applyProtection="1">
      <alignment horizontal="left" vertical="center" wrapText="1"/>
    </xf>
    <xf fontId="12" fillId="2" borderId="6" numFmtId="3" xfId="0" applyNumberFormat="1" applyFont="1" applyFill="1" applyBorder="1" applyAlignment="1">
      <alignment horizontal="center" vertical="center"/>
    </xf>
    <xf fontId="14" fillId="2" borderId="2" numFmtId="49" xfId="0" applyNumberFormat="1" applyFont="1" applyFill="1" applyBorder="1" applyAlignment="1">
      <alignment horizontal="center" vertical="center"/>
    </xf>
    <xf fontId="14" fillId="2" borderId="3" numFmtId="49" xfId="0" applyNumberFormat="1" applyFont="1" applyFill="1" applyBorder="1" applyAlignment="1">
      <alignment horizontal="center" vertical="center"/>
    </xf>
    <xf fontId="14" fillId="2" borderId="1" numFmtId="3" xfId="0" applyNumberFormat="1" applyFont="1" applyFill="1" applyBorder="1" applyAlignment="1">
      <alignment horizontal="center" vertical="center"/>
    </xf>
    <xf fontId="1" fillId="2" borderId="0" numFmtId="49" xfId="0" applyNumberFormat="1" applyFont="1" applyFill="1" applyAlignment="1">
      <alignment horizontal="center" vertical="center"/>
    </xf>
    <xf fontId="1" fillId="0" borderId="0" numFmtId="3" xfId="0" applyNumberFormat="1" applyFont="1"/>
    <xf fontId="1" fillId="0" borderId="0" numFmtId="3" xfId="0" applyNumberFormat="1" applyFont="1" applyAlignment="1">
      <alignment horizontal="center" vertical="center"/>
    </xf>
    <xf fontId="1" fillId="0" borderId="0" numFmtId="0" xfId="0" applyFont="1" applyAlignment="1">
      <alignment horizontal="center"/>
    </xf>
    <xf fontId="0" fillId="3" borderId="0" numFmtId="0" xfId="0" applyFill="1"/>
    <xf fontId="11" fillId="2" borderId="4" numFmtId="3" xfId="0" applyNumberFormat="1" applyFont="1" applyFill="1" applyBorder="1" applyAlignment="1">
      <alignment horizontal="center" vertical="center" wrapText="1"/>
    </xf>
    <xf fontId="11" fillId="2" borderId="6" numFmtId="3" xfId="0" applyNumberFormat="1" applyFont="1" applyFill="1" applyBorder="1" applyAlignment="1">
      <alignment horizontal="center" vertical="center" wrapText="1"/>
    </xf>
    <xf fontId="10" fillId="2" borderId="1" numFmtId="0" xfId="0" applyFont="1" applyFill="1" applyBorder="1" applyAlignment="1" applyProtection="1">
      <alignment wrapText="1"/>
    </xf>
    <xf fontId="10" fillId="2" borderId="1" numFmtId="0" xfId="0" applyFont="1" applyFill="1" applyBorder="1" applyAlignment="1" applyProtection="1">
      <alignment vertical="center" wrapText="1"/>
    </xf>
    <xf fontId="12" fillId="2" borderId="1" numFmtId="3" xfId="0" applyNumberFormat="1" applyFont="1" applyFill="1" applyBorder="1" applyAlignment="1">
      <alignment vertical="center"/>
    </xf>
    <xf fontId="10" fillId="2" borderId="7" numFmtId="3" xfId="0" applyNumberFormat="1" applyFont="1" applyFill="1" applyBorder="1" applyAlignment="1" applyProtection="1">
      <alignment horizontal="center" vertical="center"/>
    </xf>
    <xf fontId="12" fillId="2" borderId="7" numFmtId="3" xfId="0" applyNumberFormat="1" applyFont="1" applyFill="1" applyBorder="1" applyAlignment="1">
      <alignment horizontal="center" vertical="center"/>
    </xf>
    <xf fontId="12" fillId="2" borderId="8" numFmtId="3" xfId="0" applyNumberFormat="1" applyFont="1" applyFill="1" applyBorder="1" applyAlignment="1">
      <alignment horizontal="center" vertical="center"/>
    </xf>
    <xf fontId="12" fillId="2" borderId="3" numFmtId="3" xfId="0" applyNumberFormat="1" applyFont="1" applyFill="1" applyBorder="1" applyAlignment="1">
      <alignment horizontal="center" vertical="center"/>
    </xf>
    <xf fontId="12" fillId="2" borderId="9" numFmtId="3" xfId="0" applyNumberFormat="1" applyFont="1" applyFill="1" applyBorder="1" applyAlignment="1">
      <alignment horizontal="center" vertical="center"/>
    </xf>
    <xf fontId="12" fillId="2" borderId="10" numFmtId="3" xfId="0" applyNumberFormat="1" applyFont="1" applyFill="1" applyBorder="1" applyAlignment="1">
      <alignment horizontal="center" vertical="center"/>
    </xf>
    <xf fontId="10" fillId="2" borderId="2" numFmtId="3" xfId="0" applyNumberFormat="1" applyFont="1" applyFill="1" applyBorder="1" applyAlignment="1" applyProtection="1">
      <alignment horizontal="center" vertical="center"/>
    </xf>
    <xf fontId="10" fillId="2" borderId="8" numFmtId="3" xfId="0" applyNumberFormat="1" applyFont="1" applyFill="1" applyBorder="1" applyAlignment="1" applyProtection="1">
      <alignment horizontal="center" vertical="center"/>
    </xf>
    <xf fontId="10" fillId="2" borderId="3" numFmtId="3" xfId="0" applyNumberFormat="1" applyFont="1" applyFill="1" applyBorder="1" applyAlignment="1" applyProtection="1">
      <alignment horizontal="center" vertical="center"/>
    </xf>
    <xf fontId="10" fillId="2" borderId="10" numFmtId="3" xfId="0" applyNumberFormat="1" applyFont="1" applyFill="1" applyBorder="1" applyAlignment="1" applyProtection="1">
      <alignment horizontal="center" vertical="center"/>
    </xf>
    <xf fontId="12" fillId="4" borderId="1" numFmtId="3" xfId="0" applyNumberFormat="1" applyFont="1" applyFill="1" applyBorder="1" applyAlignment="1">
      <alignment horizontal="center" vertical="center"/>
    </xf>
    <xf fontId="12" fillId="2" borderId="11" numFmtId="3" xfId="0" applyNumberFormat="1" applyFont="1" applyFill="1" applyBorder="1" applyAlignment="1">
      <alignment horizontal="center" vertical="center"/>
    </xf>
    <xf fontId="12" fillId="2" borderId="12" numFmtId="3" xfId="0" applyNumberFormat="1" applyFont="1" applyFill="1" applyBorder="1" applyAlignment="1">
      <alignment horizontal="center" vertical="center"/>
    </xf>
    <xf fontId="13" fillId="2" borderId="2" numFmtId="49" xfId="0" applyNumberFormat="1" applyFont="1" applyFill="1" applyBorder="1" applyAlignment="1">
      <alignment horizontal="center" vertical="center"/>
    </xf>
    <xf fontId="13" fillId="2" borderId="3" numFmtId="49" xfId="0" applyNumberFormat="1" applyFont="1" applyFill="1" applyBorder="1" applyAlignment="1">
      <alignment horizontal="center" vertical="center"/>
    </xf>
    <xf fontId="13" fillId="2" borderId="1" numFmtId="3" xfId="0" applyNumberFormat="1" applyFont="1" applyFill="1" applyBorder="1" applyAlignment="1">
      <alignment horizontal="center" vertical="center"/>
    </xf>
    <xf fontId="1" fillId="2" borderId="0" numFmtId="1" xfId="0" applyNumberFormat="1" applyFont="1" applyFill="1" applyAlignment="1">
      <alignment horizontal="center" vertical="center"/>
    </xf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 vertical="center"/>
    </xf>
    <xf fontId="8" fillId="2" borderId="1" numFmtId="1" xfId="0" applyNumberFormat="1" applyFont="1" applyFill="1" applyBorder="1" applyAlignment="1">
      <alignment horizontal="center" vertical="center" wrapText="1"/>
    </xf>
    <xf fontId="9" fillId="2" borderId="1" numFmtId="1" xfId="0" applyNumberFormat="1" applyFont="1" applyFill="1" applyBorder="1" applyAlignment="1" applyProtection="1">
      <alignment horizontal="center" vertical="center"/>
    </xf>
    <xf fontId="10" fillId="2" borderId="1" numFmtId="1" xfId="0" applyNumberFormat="1" applyFont="1" applyFill="1" applyBorder="1" applyAlignment="1" applyProtection="1">
      <alignment horizontal="center" vertical="center"/>
    </xf>
    <xf fontId="10" fillId="2" borderId="4" numFmtId="1" xfId="0" applyNumberFormat="1" applyFont="1" applyFill="1" applyBorder="1" applyAlignment="1" applyProtection="1">
      <alignment horizontal="center" vertical="center"/>
    </xf>
    <xf fontId="12" fillId="2" borderId="1" numFmtId="0" xfId="0" applyFont="1" applyFill="1" applyBorder="1" applyAlignment="1">
      <alignment vertical="center"/>
    </xf>
    <xf fontId="10" fillId="2" borderId="1" numFmtId="1" xfId="0" applyNumberFormat="1" applyFont="1" applyFill="1" applyBorder="1" applyAlignment="1" applyProtection="1">
      <alignment vertical="center"/>
    </xf>
    <xf fontId="12" fillId="2" borderId="4" numFmtId="0" xfId="0" applyFont="1" applyFill="1" applyBorder="1" applyAlignment="1">
      <alignment horizontal="center" vertical="center"/>
    </xf>
    <xf fontId="10" fillId="2" borderId="6" numFmtId="1" xfId="0" applyNumberFormat="1" applyFont="1" applyFill="1" applyBorder="1" applyAlignment="1" applyProtection="1">
      <alignment horizontal="center" vertical="center"/>
    </xf>
    <xf fontId="12" fillId="2" borderId="6" numFmtId="0" xfId="0" applyFont="1" applyFill="1" applyBorder="1" applyAlignment="1">
      <alignment horizontal="center" vertical="center"/>
    </xf>
    <xf fontId="10" fillId="2" borderId="7" numFmtId="1" xfId="0" applyNumberFormat="1" applyFont="1" applyFill="1" applyBorder="1" applyAlignment="1" applyProtection="1">
      <alignment horizontal="center" vertical="center"/>
    </xf>
    <xf fontId="12" fillId="2" borderId="7" numFmtId="0" xfId="0" applyFont="1" applyFill="1" applyBorder="1" applyAlignment="1">
      <alignment horizontal="center" vertical="center"/>
    </xf>
    <xf fontId="12" fillId="2" borderId="1" numFmtId="0" xfId="0" applyFont="1" applyFill="1" applyBorder="1" applyAlignment="1" applyProtection="1">
      <alignment horizontal="left" vertical="center" wrapText="1"/>
    </xf>
    <xf fontId="9" fillId="2" borderId="4" numFmtId="1" xfId="0" applyNumberFormat="1" applyFont="1" applyFill="1" applyBorder="1" applyAlignment="1" applyProtection="1">
      <alignment horizontal="center" vertical="center"/>
    </xf>
    <xf fontId="10" fillId="2" borderId="5" numFmtId="1" xfId="0" applyNumberFormat="1" applyFont="1" applyFill="1" applyBorder="1" applyAlignment="1" applyProtection="1">
      <alignment vertical="center"/>
    </xf>
    <xf fontId="12" fillId="2" borderId="13" numFmtId="0" xfId="0" applyFont="1" applyFill="1" applyBorder="1" applyAlignment="1">
      <alignment horizontal="center" vertical="center"/>
    </xf>
    <xf fontId="10" fillId="2" borderId="3" numFmtId="1" xfId="0" applyNumberFormat="1" applyFont="1" applyFill="1" applyBorder="1" applyAlignment="1" applyProtection="1">
      <alignment horizontal="center" vertical="center"/>
    </xf>
    <xf fontId="12" fillId="2" borderId="2" numFmtId="0" xfId="0" applyFont="1" applyFill="1" applyBorder="1" applyAlignment="1">
      <alignment horizontal="center" vertical="center"/>
    </xf>
    <xf fontId="13" fillId="2" borderId="2" numFmtId="0" xfId="0" applyFont="1" applyFill="1" applyBorder="1" applyAlignment="1">
      <alignment horizontal="center" vertical="center"/>
    </xf>
    <xf fontId="13" fillId="2" borderId="3" numFmtId="0" xfId="0" applyFont="1" applyFill="1" applyBorder="1" applyAlignment="1">
      <alignment horizontal="center" vertical="center"/>
    </xf>
    <xf fontId="13" fillId="2" borderId="1" numFmtId="0" xfId="0" applyFont="1" applyFill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3" borderId="2" numFmtId="0" xfId="0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7" fillId="3" borderId="1" numFmtId="0" xfId="0" applyFont="1" applyFill="1" applyBorder="1" applyAlignment="1">
      <alignment horizontal="center" vertical="center" wrapText="1"/>
    </xf>
    <xf fontId="7" fillId="3" borderId="1" numFmtId="0" xfId="0" applyFont="1" applyFill="1" applyBorder="1" applyAlignment="1">
      <alignment horizontal="left" indent="1" vertical="center" wrapText="1"/>
    </xf>
    <xf fontId="8" fillId="0" borderId="2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 wrapText="1"/>
    </xf>
    <xf fontId="8" fillId="0" borderId="1" numFmtId="1" xfId="0" applyNumberFormat="1" applyFont="1" applyBorder="1" applyAlignment="1">
      <alignment horizontal="center" vertical="center" wrapText="1"/>
    </xf>
    <xf fontId="6" fillId="0" borderId="1" numFmtId="0" xfId="0" applyFont="1" applyBorder="1" applyAlignment="1">
      <alignment horizontal="left" vertical="center" wrapText="1"/>
    </xf>
    <xf fontId="1" fillId="0" borderId="1" numFmtId="0" xfId="0" applyFont="1" applyBorder="1"/>
    <xf fontId="9" fillId="0" borderId="1" numFmtId="49" xfId="0" applyNumberFormat="1" applyFont="1" applyBorder="1" applyAlignment="1" applyProtection="1">
      <alignment horizontal="center" vertical="center"/>
    </xf>
    <xf fontId="9" fillId="0" borderId="1" numFmtId="0" xfId="0" applyFont="1" applyBorder="1" applyAlignment="1" applyProtection="1">
      <alignment wrapText="1"/>
    </xf>
    <xf fontId="9" fillId="0" borderId="1" numFmtId="1" xfId="0" applyNumberFormat="1" applyFont="1" applyBorder="1" applyAlignment="1" applyProtection="1">
      <alignment horizontal="center" vertical="center"/>
    </xf>
    <xf fontId="1" fillId="0" borderId="1" numFmtId="0" xfId="0" applyFont="1" applyBorder="1" applyAlignment="1">
      <alignment horizontal="center" vertical="center"/>
    </xf>
    <xf fontId="10" fillId="0" borderId="1" numFmtId="49" xfId="0" applyNumberFormat="1" applyFont="1" applyBorder="1" applyAlignment="1" applyProtection="1">
      <alignment horizontal="center" vertical="center"/>
    </xf>
    <xf fontId="10" fillId="0" borderId="1" numFmtId="0" xfId="0" applyFont="1" applyBorder="1" applyAlignment="1" applyProtection="1">
      <alignment horizontal="left" vertical="center" wrapText="1"/>
    </xf>
    <xf fontId="10" fillId="0" borderId="4" numFmtId="1" xfId="0" applyNumberFormat="1" applyFont="1" applyBorder="1" applyAlignment="1" applyProtection="1">
      <alignment horizontal="center" vertical="center"/>
    </xf>
    <xf fontId="10" fillId="0" borderId="1" numFmtId="1" xfId="0" applyNumberFormat="1" applyFont="1" applyBorder="1" applyAlignment="1" applyProtection="1">
      <alignment horizontal="center" vertical="center"/>
    </xf>
    <xf fontId="10" fillId="0" borderId="6" numFmtId="1" xfId="0" applyNumberFormat="1" applyFont="1" applyBorder="1" applyAlignment="1" applyProtection="1">
      <alignment horizontal="center" vertical="center"/>
    </xf>
    <xf fontId="10" fillId="0" borderId="1" numFmtId="0" xfId="0" applyFont="1" applyBorder="1" applyAlignment="1" applyProtection="1">
      <alignment wrapText="1"/>
    </xf>
    <xf fontId="10" fillId="0" borderId="7" numFmtId="1" xfId="0" applyNumberFormat="1" applyFont="1" applyBorder="1" applyAlignment="1" applyProtection="1">
      <alignment horizontal="center" vertical="center"/>
    </xf>
    <xf fontId="10" fillId="0" borderId="4" numFmtId="49" xfId="0" applyNumberFormat="1" applyFont="1" applyBorder="1" applyAlignment="1" applyProtection="1">
      <alignment horizontal="center" vertical="center"/>
    </xf>
    <xf fontId="10" fillId="0" borderId="4" numFmtId="0" xfId="0" applyFont="1" applyBorder="1" applyAlignment="1" applyProtection="1">
      <alignment horizontal="left" vertical="center" wrapText="1"/>
    </xf>
    <xf fontId="10" fillId="0" borderId="6" numFmtId="49" xfId="0" applyNumberFormat="1" applyFont="1" applyBorder="1" applyAlignment="1" applyProtection="1">
      <alignment horizontal="center" vertical="center"/>
    </xf>
    <xf fontId="10" fillId="0" borderId="6" numFmtId="0" xfId="0" applyFont="1" applyBorder="1" applyAlignment="1" applyProtection="1">
      <alignment horizontal="left" vertical="center" wrapText="1"/>
    </xf>
    <xf fontId="13" fillId="0" borderId="2" numFmtId="0" xfId="0" applyFont="1" applyBorder="1" applyAlignment="1">
      <alignment horizontal="center" vertical="center"/>
    </xf>
    <xf fontId="13" fillId="0" borderId="3" numFmtId="0" xfId="0" applyFont="1" applyBorder="1" applyAlignment="1">
      <alignment horizontal="center" vertical="center"/>
    </xf>
    <xf fontId="13" fillId="0" borderId="1" numFmtId="0" xfId="0" applyFont="1" applyBorder="1" applyAlignment="1">
      <alignment horizontal="center" vertical="center"/>
    </xf>
    <xf fontId="12" fillId="0" borderId="0" numFmtId="49" xfId="0" applyNumberFormat="1" applyFont="1" applyAlignment="1">
      <alignment horizontal="center" vertical="center"/>
    </xf>
    <xf fontId="12" fillId="0" borderId="15" numFmtId="49" xfId="0" applyNumberFormat="1" applyFont="1" applyBorder="1" applyAlignment="1">
      <alignment horizontal="center" vertical="center"/>
    </xf>
    <xf fontId="15" fillId="0" borderId="15" numFmtId="49" xfId="0" applyNumberFormat="1" applyFont="1" applyBorder="1" applyAlignment="1">
      <alignment horizontal="center" vertical="center"/>
    </xf>
    <xf fontId="16" fillId="0" borderId="16" numFmtId="0" xfId="0" applyFont="1" applyBorder="1" applyAlignment="1">
      <alignment horizontal="center"/>
    </xf>
    <xf fontId="12" fillId="0" borderId="15" numFmtId="14" xfId="0" applyNumberFormat="1" applyFont="1" applyBorder="1" applyAlignment="1">
      <alignment horizontal="center"/>
    </xf>
    <xf fontId="12" fillId="0" borderId="15" numFmtId="0" xfId="0" applyFont="1" applyBorder="1" applyAlignment="1">
      <alignment horizontal="center"/>
    </xf>
    <xf fontId="16" fillId="0" borderId="16" numFmtId="4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100" workbookViewId="0">
      <pane ySplit="10" topLeftCell="A11" activePane="bottomLeft" state="frozen"/>
      <selection activeCell="F218" activeCellId="0" sqref="F218"/>
    </sheetView>
  </sheetViews>
  <sheetFormatPr defaultRowHeight="14.25"/>
  <cols>
    <col bestFit="1" customWidth="1" min="1" max="1" style="2" width="10.28515625"/>
    <col customWidth="1" min="2" max="2" style="1" width="44.5703125"/>
    <col min="3" max="5" style="1" width="9.140625"/>
    <col min="6" max="6" style="3" width="9.140625"/>
    <col customWidth="1" min="7" max="7" style="4" width="10"/>
    <col min="8" max="16384" style="1" width="9.140625"/>
  </cols>
  <sheetData>
    <row r="1" ht="78" customHeight="1">
      <c r="M1" s="5" t="s">
        <v>0</v>
      </c>
      <c r="N1" s="5"/>
      <c r="O1" s="5"/>
      <c r="P1" s="5"/>
      <c r="Q1" s="5"/>
      <c r="R1" s="5"/>
      <c r="S1" s="5"/>
    </row>
    <row r="2" ht="39" customHeight="1">
      <c r="A2" s="6"/>
      <c r="B2" s="6"/>
      <c r="C2" s="6"/>
      <c r="D2" s="6"/>
      <c r="E2" s="7" t="s">
        <v>1</v>
      </c>
      <c r="F2" s="7"/>
      <c r="G2" s="7"/>
      <c r="H2" s="7"/>
      <c r="I2" s="7"/>
      <c r="J2" s="7"/>
      <c r="K2" s="7"/>
      <c r="L2" s="7"/>
      <c r="M2" s="7"/>
      <c r="N2" s="6"/>
      <c r="O2" s="6"/>
      <c r="P2" s="6"/>
      <c r="Q2" s="6"/>
      <c r="R2" s="6"/>
      <c r="S2" s="6"/>
    </row>
    <row r="3" ht="39" customHeight="1">
      <c r="A3" s="8"/>
      <c r="B3" s="8"/>
      <c r="C3" s="8"/>
      <c r="D3" s="8"/>
      <c r="E3" s="9" t="s">
        <v>2</v>
      </c>
      <c r="F3" s="9"/>
      <c r="G3" s="9"/>
      <c r="H3" s="9"/>
      <c r="I3" s="9"/>
      <c r="J3" s="9"/>
      <c r="K3" s="9"/>
      <c r="L3" s="9"/>
      <c r="M3" s="9"/>
      <c r="N3" s="8"/>
      <c r="O3" s="8"/>
      <c r="P3" s="8"/>
      <c r="Q3" s="8"/>
      <c r="R3" s="10" t="s">
        <v>3</v>
      </c>
      <c r="S3" s="10"/>
    </row>
    <row r="4" ht="15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ht="1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7" ht="57">
      <c r="A7" s="12" t="s">
        <v>6</v>
      </c>
      <c r="B7" s="13" t="s">
        <v>7</v>
      </c>
      <c r="C7" s="13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57">
      <c r="A8" s="12"/>
      <c r="B8" s="13"/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  <c r="R8" s="13" t="s">
        <v>24</v>
      </c>
      <c r="S8" s="13" t="s">
        <v>25</v>
      </c>
    </row>
    <row r="9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</row>
    <row r="10" ht="28.5">
      <c r="A10" s="16" t="s">
        <v>26</v>
      </c>
      <c r="B10" s="17"/>
      <c r="C10" s="18">
        <f>C11+C17+C21+C33+C43+C53+C65+C80+C88+C102+C119+C129+C136+C141+C153+C156+C165+C174+C181+C186+C194+C197+C207+C209+C218+C227+C235+C247+C252+C263</f>
        <v>1077</v>
      </c>
      <c r="D10" s="18">
        <f>D11+D17+D21+D33+D43+D53+D65+D80+D88+D102+D119+D129+D136+D141+D153+D156+D165+D174+D181+D186+D194+D197+D207+D209+D218+D227+D235+D247+D252+D263</f>
        <v>0</v>
      </c>
      <c r="E10" s="18">
        <f>E11+E17+E21+E33+E43+E53+E65+E80+E88+E102+E119+E129+E136+E141+E153+E156+E165+E174+E181+E186+E194+E197+E207+E209+E218+E227+E235+E247+E252+E263</f>
        <v>61</v>
      </c>
      <c r="F10" s="18">
        <f>F11+F17+F21+F33+F43+F53+F65+F80+F88+F102+F119+F129+F136+F141+F153+F156+F165+F174+F181+F186+F194+F197+F207+F209+F218+F227+F235+F247+F252+F263</f>
        <v>0</v>
      </c>
      <c r="G10" s="18">
        <f>G11+G17+G21+G33+G43+G53+G65+G80+G88+G102+G119+G129+G136+G141+G153+G156+G165+G174+G181+G186+G194+G197+G207+G209+G218+G227+G235+G247+G252+G263</f>
        <v>69240</v>
      </c>
      <c r="H10" s="18">
        <f>H11+H17+H21+H33+H43+H53+H65+H80+H88+H102+H119+H129+H136+H141+H153+H156+H165+H174+H181+H186+H194+H197+H207+H209+H218+H227+H235+H247+H252+H263</f>
        <v>16016</v>
      </c>
      <c r="I10" s="18">
        <f>I11+I17+I21+I33+I43+I53+I65+I80+I88+I102+I119+I129+I136+I141+I153+I156+I165+I174+I181+I186+I194+I197+I207+I209+I218+I227+I235+I247+I252+I263</f>
        <v>0</v>
      </c>
      <c r="J10" s="18">
        <f>J11+J17+J21+J33+J43+J53+J65+J80+J88+J102+J119+J129+J136+J141+J153+J156+J165+J174+J181+J186+J194+J197+J207+J209+J218+J227+J235+J247+J252+J263</f>
        <v>0</v>
      </c>
      <c r="K10" s="18">
        <f>K11+K17+K21+K33+K43+K53+K65+K80+K88+K102+K119+K129+K136+K141+K153+K156+K165+K174+K181+K186+K194+K197+K207+K209+K218+K227+K235+K247+K252+K263</f>
        <v>0</v>
      </c>
      <c r="L10" s="18">
        <f>L11+L17+L21+L33+L43+L53+L65+L80+L88+L102+L119+L129+L136+L141+L153+L156+L165+L174+L181+L186+L194+L197+L207+L209+L218+L227+L235+L247+L252+L263</f>
        <v>0</v>
      </c>
      <c r="M10" s="18">
        <f>M11+M17+M21+M33+M43+M53+M65+M80+M88+M102+M119+M129+M136+M141+M153+M156+M165+M174+M181+M186+M194+M197+M207+M209+M218+M227+M235+M247+M252+M263</f>
        <v>0</v>
      </c>
      <c r="N10" s="18">
        <f>N11+N17+N21+N33+N43+N53+N65+N80+N88+N102+N119+N129+N136+N141+N153+N156+N165+N174+N181+N186+N194+N197+N207+N209+N218+N227+N235+N247+N252+N263</f>
        <v>0</v>
      </c>
      <c r="O10" s="18">
        <f>O11+O17+O21+O33+O43+O53+O65+O80+O88+O102+O119+O129+O136+O141+O153+O156+O165+O174+O181+O186+O194+O197+O207+O209+O218+O227+O235+O247+O252+O263</f>
        <v>0</v>
      </c>
      <c r="P10" s="18">
        <f>P11+P17+P21+P33+P43+P53+P65+P80+P88+P102+P119+P129+P136+P141+P153+P156+P165+P174+P181+P186+P194+P197+P207+P209+P218+P227+P235+P247+P252+P263</f>
        <v>0</v>
      </c>
      <c r="Q10" s="18">
        <f>Q11+Q17+Q21+Q33+Q43+Q53+Q65+Q80+Q88+Q102+Q119+Q129+Q136+Q141+Q153+Q156+Q165+Q174+Q181+Q186+Q194+Q197+Q207+Q209+Q218+Q227+Q235+Q247+Q252+Q263</f>
        <v>0</v>
      </c>
      <c r="R10" s="18">
        <f>R11+R17+R21+R33+R43+R53+R65+R80+R88+R102+R119+R129+R136+R141+R153+R156+R165+R174+R181+R186+R194+R197+R207+R209+R218+R227+R235+R247+R252+R263</f>
        <v>0</v>
      </c>
      <c r="S10" s="18">
        <f>S11+S17+S21+S33+S43+S53+S65+S80+S88+S102+S119+S129+S136+S141+S153+S156+S165+S174+S181+S186+S194+S197+S207+S209+S218+S227+S235+S247+S252+S263</f>
        <v>0</v>
      </c>
    </row>
    <row r="11">
      <c r="A11" s="19">
        <v>1</v>
      </c>
      <c r="B11" s="20" t="s">
        <v>27</v>
      </c>
      <c r="C11" s="21">
        <f>SUM(C12:C16)</f>
        <v>0</v>
      </c>
      <c r="D11" s="21">
        <f>SUM(D12:D16)</f>
        <v>0</v>
      </c>
      <c r="E11" s="21">
        <f>SUM(E12:E16)</f>
        <v>0</v>
      </c>
      <c r="F11" s="21">
        <f>SUM(F12:F16)</f>
        <v>0</v>
      </c>
      <c r="G11" s="21">
        <f>SUM(G12:G16)</f>
        <v>1129</v>
      </c>
      <c r="H11" s="21">
        <f>SUM(H12:H16)</f>
        <v>0</v>
      </c>
      <c r="I11" s="21">
        <f>SUM(I12:I16)</f>
        <v>0</v>
      </c>
      <c r="J11" s="21">
        <f>SUM(J12:J16)</f>
        <v>0</v>
      </c>
      <c r="K11" s="21">
        <f>SUM(K12:K16)</f>
        <v>0</v>
      </c>
      <c r="L11" s="21">
        <f>SUM(L12:L16)</f>
        <v>0</v>
      </c>
      <c r="M11" s="21">
        <f>SUM(M12:M16)</f>
        <v>0</v>
      </c>
      <c r="N11" s="21">
        <f>SUM(N12:N16)</f>
        <v>0</v>
      </c>
      <c r="O11" s="21">
        <f>SUM(O12:O16)</f>
        <v>0</v>
      </c>
      <c r="P11" s="21">
        <f>SUM(P12:P16)</f>
        <v>0</v>
      </c>
      <c r="Q11" s="21">
        <f>SUM(Q12:Q16)</f>
        <v>0</v>
      </c>
      <c r="R11" s="21">
        <f>SUM(R12:R16)</f>
        <v>0</v>
      </c>
      <c r="S11" s="21">
        <f>SUM(S12:S16)</f>
        <v>0</v>
      </c>
    </row>
    <row r="12" ht="24">
      <c r="A12" s="22" t="s">
        <v>28</v>
      </c>
      <c r="B12" s="23" t="s">
        <v>29</v>
      </c>
      <c r="C12" s="24"/>
      <c r="D12" s="25"/>
      <c r="E12" s="24"/>
      <c r="F12" s="25"/>
      <c r="G12" s="24">
        <v>271</v>
      </c>
      <c r="H12" s="24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ht="24">
      <c r="A13" s="22" t="s">
        <v>30</v>
      </c>
      <c r="B13" s="23" t="s">
        <v>31</v>
      </c>
      <c r="C13" s="24"/>
      <c r="D13" s="25"/>
      <c r="E13" s="24"/>
      <c r="F13" s="25"/>
      <c r="G13" s="24">
        <v>99</v>
      </c>
      <c r="H13" s="2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>
      <c r="A14" s="22" t="s">
        <v>32</v>
      </c>
      <c r="B14" s="23" t="s">
        <v>33</v>
      </c>
      <c r="C14" s="24"/>
      <c r="D14" s="27"/>
      <c r="E14" s="24"/>
      <c r="F14" s="27"/>
      <c r="G14" s="24">
        <v>175</v>
      </c>
      <c r="H14" s="24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>
      <c r="A15" s="22" t="s">
        <v>34</v>
      </c>
      <c r="B15" s="23" t="s">
        <v>35</v>
      </c>
      <c r="C15" s="24"/>
      <c r="D15" s="27"/>
      <c r="E15" s="24"/>
      <c r="F15" s="27"/>
      <c r="G15" s="24">
        <v>452</v>
      </c>
      <c r="H15" s="24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ht="24">
      <c r="A16" s="22" t="s">
        <v>36</v>
      </c>
      <c r="B16" s="23" t="s">
        <v>37</v>
      </c>
      <c r="C16" s="24"/>
      <c r="D16" s="27"/>
      <c r="E16" s="24"/>
      <c r="F16" s="27"/>
      <c r="G16" s="24">
        <v>132</v>
      </c>
      <c r="H16" s="24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="29" customFormat="1" ht="14.25">
      <c r="A17" s="19">
        <v>2</v>
      </c>
      <c r="B17" s="20" t="s">
        <v>38</v>
      </c>
      <c r="C17" s="21">
        <f>SUM(C18:C20)</f>
        <v>29</v>
      </c>
      <c r="D17" s="21">
        <f>SUM(D18:D20)</f>
        <v>0</v>
      </c>
      <c r="E17" s="21">
        <f>SUM(E18:E20)</f>
        <v>0</v>
      </c>
      <c r="F17" s="21">
        <f>SUM(F18:F20)</f>
        <v>0</v>
      </c>
      <c r="G17" s="21">
        <f>SUM(G18:G20)</f>
        <v>1469</v>
      </c>
      <c r="H17" s="21">
        <f>SUM(H18:H20)</f>
        <v>80</v>
      </c>
      <c r="I17" s="21">
        <f>SUM(I18:I20)</f>
        <v>0</v>
      </c>
      <c r="J17" s="21">
        <f>SUM(J18:J20)</f>
        <v>0</v>
      </c>
      <c r="K17" s="21">
        <f>SUM(K18:K20)</f>
        <v>0</v>
      </c>
      <c r="L17" s="21">
        <f>SUM(L18:L20)</f>
        <v>0</v>
      </c>
      <c r="M17" s="21">
        <f>SUM(M18:M20)</f>
        <v>0</v>
      </c>
      <c r="N17" s="21">
        <f>SUM(N18:N20)</f>
        <v>0</v>
      </c>
      <c r="O17" s="21">
        <f>SUM(O18:O20)</f>
        <v>0</v>
      </c>
      <c r="P17" s="21">
        <f>SUM(P18:P20)</f>
        <v>0</v>
      </c>
      <c r="Q17" s="21">
        <f>SUM(Q18:Q20)</f>
        <v>0</v>
      </c>
      <c r="R17" s="21">
        <f>SUM(R18:R20)</f>
        <v>0</v>
      </c>
      <c r="S17" s="21">
        <f>SUM(S18:S20)</f>
        <v>0</v>
      </c>
    </row>
    <row r="18">
      <c r="A18" s="22" t="s">
        <v>39</v>
      </c>
      <c r="B18" s="23" t="s">
        <v>40</v>
      </c>
      <c r="C18" s="21"/>
      <c r="D18" s="27"/>
      <c r="E18" s="21"/>
      <c r="F18" s="27"/>
      <c r="G18" s="24"/>
      <c r="H18" s="21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>
      <c r="A19" s="22" t="s">
        <v>41</v>
      </c>
      <c r="B19" s="23" t="s">
        <v>42</v>
      </c>
      <c r="C19" s="24">
        <v>29</v>
      </c>
      <c r="D19" s="27"/>
      <c r="E19" s="24"/>
      <c r="F19" s="27"/>
      <c r="G19" s="24">
        <v>1297</v>
      </c>
      <c r="H19" s="24">
        <v>80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>
      <c r="A20" s="22" t="s">
        <v>43</v>
      </c>
      <c r="B20" s="23" t="s">
        <v>44</v>
      </c>
      <c r="C20" s="24"/>
      <c r="D20" s="27"/>
      <c r="E20" s="24"/>
      <c r="F20" s="27"/>
      <c r="G20" s="24">
        <v>172</v>
      </c>
      <c r="H20" s="24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>
      <c r="A21" s="19">
        <v>3</v>
      </c>
      <c r="B21" s="20" t="s">
        <v>45</v>
      </c>
      <c r="C21" s="21">
        <f>SUM(C22:C32)</f>
        <v>49</v>
      </c>
      <c r="D21" s="21">
        <f>SUM(D22:D32)</f>
        <v>0</v>
      </c>
      <c r="E21" s="21">
        <f>SUM(E22:E32)</f>
        <v>0</v>
      </c>
      <c r="F21" s="21">
        <f>SUM(F22:F32)</f>
        <v>0</v>
      </c>
      <c r="G21" s="21">
        <f>SUM(G22:G32)</f>
        <v>1517</v>
      </c>
      <c r="H21" s="21">
        <f>SUM(H22:H32)</f>
        <v>866</v>
      </c>
      <c r="I21" s="21">
        <f>SUM(I22:I32)</f>
        <v>0</v>
      </c>
      <c r="J21" s="21">
        <f>SUM(J22:J32)</f>
        <v>0</v>
      </c>
      <c r="K21" s="21">
        <f>SUM(K22:K32)</f>
        <v>0</v>
      </c>
      <c r="L21" s="21">
        <f>SUM(L22:L32)</f>
        <v>0</v>
      </c>
      <c r="M21" s="21">
        <f>SUM(M22:M32)</f>
        <v>0</v>
      </c>
      <c r="N21" s="21">
        <f>SUM(N22:N32)</f>
        <v>0</v>
      </c>
      <c r="O21" s="21">
        <f>SUM(O22:O32)</f>
        <v>0</v>
      </c>
      <c r="P21" s="21">
        <f>SUM(P22:P32)</f>
        <v>0</v>
      </c>
      <c r="Q21" s="21">
        <f>SUM(Q22:Q32)</f>
        <v>0</v>
      </c>
      <c r="R21" s="21">
        <f>SUM(R22:R32)</f>
        <v>0</v>
      </c>
      <c r="S21" s="21">
        <f>SUM(S22:S32)</f>
        <v>0</v>
      </c>
    </row>
    <row r="22" ht="24">
      <c r="A22" s="22" t="s">
        <v>46</v>
      </c>
      <c r="B22" s="23" t="s">
        <v>47</v>
      </c>
      <c r="C22" s="30"/>
      <c r="D22" s="27"/>
      <c r="E22" s="24"/>
      <c r="F22" s="27"/>
      <c r="G22" s="24">
        <v>2</v>
      </c>
      <c r="H22" s="24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ht="24">
      <c r="A23" s="22" t="s">
        <v>48</v>
      </c>
      <c r="B23" s="23" t="s">
        <v>49</v>
      </c>
      <c r="C23" s="30"/>
      <c r="D23" s="27"/>
      <c r="E23" s="24"/>
      <c r="F23" s="27"/>
      <c r="G23" s="24">
        <v>129</v>
      </c>
      <c r="H23" s="24">
        <v>43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>
      <c r="A24" s="22" t="s">
        <v>50</v>
      </c>
      <c r="B24" s="23" t="s">
        <v>51</v>
      </c>
      <c r="C24" s="24">
        <v>9</v>
      </c>
      <c r="D24" s="27"/>
      <c r="E24" s="24"/>
      <c r="F24" s="27"/>
      <c r="G24" s="24">
        <v>387</v>
      </c>
      <c r="H24" s="24">
        <v>184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>
      <c r="A25" s="22" t="s">
        <v>52</v>
      </c>
      <c r="B25" s="23" t="s">
        <v>53</v>
      </c>
      <c r="C25" s="24"/>
      <c r="D25" s="27"/>
      <c r="E25" s="24"/>
      <c r="F25" s="27"/>
      <c r="G25" s="24">
        <v>47</v>
      </c>
      <c r="H25" s="24">
        <v>77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>
      <c r="A26" s="22" t="s">
        <v>54</v>
      </c>
      <c r="B26" s="23" t="s">
        <v>55</v>
      </c>
      <c r="C26" s="24">
        <v>2</v>
      </c>
      <c r="D26" s="27"/>
      <c r="E26" s="24"/>
      <c r="F26" s="27"/>
      <c r="G26" s="24">
        <v>122</v>
      </c>
      <c r="H26" s="24">
        <v>48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ht="24">
      <c r="A27" s="22" t="s">
        <v>56</v>
      </c>
      <c r="B27" s="23" t="s">
        <v>57</v>
      </c>
      <c r="C27" s="24"/>
      <c r="D27" s="27"/>
      <c r="E27" s="24"/>
      <c r="F27" s="27"/>
      <c r="G27" s="24">
        <v>108</v>
      </c>
      <c r="H27" s="24">
        <v>103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>
      <c r="A28" s="22" t="s">
        <v>58</v>
      </c>
      <c r="B28" s="23" t="s">
        <v>59</v>
      </c>
      <c r="C28" s="24">
        <v>10</v>
      </c>
      <c r="D28" s="27"/>
      <c r="E28" s="24"/>
      <c r="F28" s="27"/>
      <c r="G28" s="24">
        <v>57</v>
      </c>
      <c r="H28" s="24">
        <v>82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>
      <c r="A29" s="22" t="s">
        <v>60</v>
      </c>
      <c r="B29" s="23" t="s">
        <v>61</v>
      </c>
      <c r="C29" s="24">
        <v>20</v>
      </c>
      <c r="D29" s="27"/>
      <c r="E29" s="24"/>
      <c r="F29" s="27"/>
      <c r="G29" s="24">
        <v>275</v>
      </c>
      <c r="H29" s="24">
        <v>98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>
      <c r="A30" s="22" t="s">
        <v>62</v>
      </c>
      <c r="B30" s="23" t="s">
        <v>63</v>
      </c>
      <c r="C30" s="24">
        <v>4</v>
      </c>
      <c r="D30" s="27"/>
      <c r="E30" s="24"/>
      <c r="F30" s="27"/>
      <c r="G30" s="24">
        <v>196</v>
      </c>
      <c r="H30" s="24">
        <v>77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>
      <c r="A31" s="22" t="s">
        <v>64</v>
      </c>
      <c r="B31" s="23" t="s">
        <v>65</v>
      </c>
      <c r="C31" s="24"/>
      <c r="D31" s="27"/>
      <c r="E31" s="24"/>
      <c r="F31" s="27"/>
      <c r="G31" s="24">
        <v>87</v>
      </c>
      <c r="H31" s="24">
        <v>125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>
      <c r="A32" s="22" t="s">
        <v>66</v>
      </c>
      <c r="B32" s="23" t="s">
        <v>67</v>
      </c>
      <c r="C32" s="24">
        <v>4</v>
      </c>
      <c r="D32" s="27"/>
      <c r="E32" s="24"/>
      <c r="F32" s="27"/>
      <c r="G32" s="24">
        <v>107</v>
      </c>
      <c r="H32" s="24">
        <v>29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>
      <c r="A33" s="19">
        <v>4</v>
      </c>
      <c r="B33" s="20" t="s">
        <v>68</v>
      </c>
      <c r="C33" s="21">
        <f>SUM(C34:C42)</f>
        <v>39</v>
      </c>
      <c r="D33" s="21">
        <f>SUM(D34:D42)</f>
        <v>0</v>
      </c>
      <c r="E33" s="21">
        <f>SUM(E34:E42)</f>
        <v>0</v>
      </c>
      <c r="F33" s="21">
        <f>SUM(F34:F42)</f>
        <v>0</v>
      </c>
      <c r="G33" s="21">
        <f>SUM(G34:G42)</f>
        <v>3122</v>
      </c>
      <c r="H33" s="21">
        <f>SUM(H34:H42)</f>
        <v>227</v>
      </c>
      <c r="I33" s="21">
        <f>SUM(I34:I42)</f>
        <v>0</v>
      </c>
      <c r="J33" s="21">
        <f>SUM(J34:J42)</f>
        <v>0</v>
      </c>
      <c r="K33" s="21">
        <f>SUM(K34:K42)</f>
        <v>0</v>
      </c>
      <c r="L33" s="21">
        <f>SUM(L34:L42)</f>
        <v>0</v>
      </c>
      <c r="M33" s="21">
        <f>SUM(M34:M42)</f>
        <v>0</v>
      </c>
      <c r="N33" s="21">
        <f>SUM(N34:N42)</f>
        <v>0</v>
      </c>
      <c r="O33" s="21">
        <f>SUM(O34:O42)</f>
        <v>0</v>
      </c>
      <c r="P33" s="21">
        <f>SUM(P34:P42)</f>
        <v>0</v>
      </c>
      <c r="Q33" s="21">
        <f>SUM(Q34:Q42)</f>
        <v>0</v>
      </c>
      <c r="R33" s="21">
        <f>SUM(R34:R42)</f>
        <v>0</v>
      </c>
      <c r="S33" s="21">
        <f>SUM(S34:S42)</f>
        <v>0</v>
      </c>
    </row>
    <row r="34" ht="24">
      <c r="A34" s="22" t="s">
        <v>69</v>
      </c>
      <c r="B34" s="23" t="s">
        <v>70</v>
      </c>
      <c r="C34" s="24"/>
      <c r="D34" s="27"/>
      <c r="E34" s="24"/>
      <c r="F34" s="27"/>
      <c r="G34" s="24">
        <v>361</v>
      </c>
      <c r="H34" s="24">
        <v>53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ht="24">
      <c r="A35" s="22" t="s">
        <v>71</v>
      </c>
      <c r="B35" s="23" t="s">
        <v>72</v>
      </c>
      <c r="C35" s="24"/>
      <c r="D35" s="27"/>
      <c r="E35" s="24"/>
      <c r="F35" s="27"/>
      <c r="G35" s="24">
        <v>327</v>
      </c>
      <c r="H35" s="2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ht="24">
      <c r="A36" s="22" t="s">
        <v>73</v>
      </c>
      <c r="B36" s="23" t="s">
        <v>74</v>
      </c>
      <c r="C36" s="24"/>
      <c r="D36" s="27"/>
      <c r="E36" s="24"/>
      <c r="F36" s="27"/>
      <c r="G36" s="24">
        <v>58</v>
      </c>
      <c r="H36" s="24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>
      <c r="A37" s="22" t="s">
        <v>75</v>
      </c>
      <c r="B37" s="23" t="s">
        <v>76</v>
      </c>
      <c r="C37" s="24"/>
      <c r="D37" s="27"/>
      <c r="E37" s="24"/>
      <c r="F37" s="27"/>
      <c r="G37" s="24">
        <v>669</v>
      </c>
      <c r="H37" s="24">
        <v>53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>
      <c r="A38" s="22" t="s">
        <v>77</v>
      </c>
      <c r="B38" s="23" t="s">
        <v>78</v>
      </c>
      <c r="C38" s="24">
        <v>11</v>
      </c>
      <c r="D38" s="27"/>
      <c r="E38" s="24"/>
      <c r="F38" s="27"/>
      <c r="G38" s="24">
        <v>573</v>
      </c>
      <c r="H38" s="24">
        <v>31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>
      <c r="A39" s="22" t="s">
        <v>79</v>
      </c>
      <c r="B39" s="23" t="s">
        <v>80</v>
      </c>
      <c r="C39" s="24">
        <v>5</v>
      </c>
      <c r="D39" s="27"/>
      <c r="E39" s="24"/>
      <c r="F39" s="27"/>
      <c r="G39" s="24">
        <v>147</v>
      </c>
      <c r="H39" s="24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ht="24">
      <c r="A40" s="22" t="s">
        <v>81</v>
      </c>
      <c r="B40" s="23" t="s">
        <v>82</v>
      </c>
      <c r="C40" s="24">
        <v>11</v>
      </c>
      <c r="D40" s="27"/>
      <c r="E40" s="24"/>
      <c r="F40" s="27"/>
      <c r="G40" s="24">
        <v>376</v>
      </c>
      <c r="H40" s="24">
        <v>16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ht="24">
      <c r="A41" s="22" t="s">
        <v>83</v>
      </c>
      <c r="B41" s="23" t="s">
        <v>84</v>
      </c>
      <c r="C41" s="24"/>
      <c r="D41" s="27"/>
      <c r="E41" s="24"/>
      <c r="F41" s="27"/>
      <c r="G41" s="24">
        <v>244</v>
      </c>
      <c r="H41" s="24">
        <v>44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>
      <c r="A42" s="22" t="s">
        <v>85</v>
      </c>
      <c r="B42" s="23" t="s">
        <v>86</v>
      </c>
      <c r="C42" s="24">
        <v>12</v>
      </c>
      <c r="D42" s="27"/>
      <c r="E42" s="24"/>
      <c r="F42" s="27"/>
      <c r="G42" s="24">
        <v>367</v>
      </c>
      <c r="H42" s="24">
        <v>30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>
      <c r="A43" s="19">
        <v>5</v>
      </c>
      <c r="B43" s="20" t="s">
        <v>87</v>
      </c>
      <c r="C43" s="21">
        <f>SUM(C44:C52)</f>
        <v>35</v>
      </c>
      <c r="D43" s="21">
        <f>SUM(D44:D52)</f>
        <v>0</v>
      </c>
      <c r="E43" s="21">
        <f>SUM(E44:E52)</f>
        <v>0</v>
      </c>
      <c r="F43" s="21">
        <f>SUM(F44:F52)</f>
        <v>0</v>
      </c>
      <c r="G43" s="21">
        <f>SUM(G44:G52)</f>
        <v>4836</v>
      </c>
      <c r="H43" s="21">
        <f>SUM(H44:H52)</f>
        <v>624</v>
      </c>
      <c r="I43" s="21">
        <f>SUM(I44:I52)</f>
        <v>0</v>
      </c>
      <c r="J43" s="21">
        <f>SUM(J44:J52)</f>
        <v>0</v>
      </c>
      <c r="K43" s="21">
        <f>SUM(K44:K52)</f>
        <v>0</v>
      </c>
      <c r="L43" s="21">
        <f>SUM(L44:L52)</f>
        <v>0</v>
      </c>
      <c r="M43" s="21">
        <f>SUM(M44:M52)</f>
        <v>0</v>
      </c>
      <c r="N43" s="21">
        <f>SUM(N44:N52)</f>
        <v>0</v>
      </c>
      <c r="O43" s="21">
        <f>SUM(O44:O52)</f>
        <v>0</v>
      </c>
      <c r="P43" s="21">
        <f>SUM(P44:P52)</f>
        <v>0</v>
      </c>
      <c r="Q43" s="21">
        <f>SUM(Q44:Q52)</f>
        <v>0</v>
      </c>
      <c r="R43" s="21">
        <f>SUM(R44:R52)</f>
        <v>0</v>
      </c>
      <c r="S43" s="21">
        <f>SUM(S44:S52)</f>
        <v>0</v>
      </c>
    </row>
    <row r="44">
      <c r="A44" s="22" t="s">
        <v>88</v>
      </c>
      <c r="B44" s="23" t="s">
        <v>89</v>
      </c>
      <c r="C44" s="24"/>
      <c r="D44" s="27"/>
      <c r="E44" s="24"/>
      <c r="F44" s="27"/>
      <c r="G44" s="24">
        <v>137</v>
      </c>
      <c r="H44" s="24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>
      <c r="A45" s="22" t="s">
        <v>90</v>
      </c>
      <c r="B45" s="23" t="s">
        <v>91</v>
      </c>
      <c r="C45" s="24"/>
      <c r="D45" s="27"/>
      <c r="E45" s="24"/>
      <c r="F45" s="27"/>
      <c r="G45" s="24">
        <v>880</v>
      </c>
      <c r="H45" s="24">
        <v>45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ht="24">
      <c r="A46" s="22" t="s">
        <v>92</v>
      </c>
      <c r="B46" s="23" t="s">
        <v>93</v>
      </c>
      <c r="C46" s="24">
        <v>4</v>
      </c>
      <c r="D46" s="27"/>
      <c r="E46" s="24"/>
      <c r="F46" s="27"/>
      <c r="G46" s="24">
        <v>276</v>
      </c>
      <c r="H46" s="24">
        <v>54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>
      <c r="A47" s="22" t="s">
        <v>94</v>
      </c>
      <c r="B47" s="23" t="s">
        <v>95</v>
      </c>
      <c r="C47" s="24">
        <v>7</v>
      </c>
      <c r="D47" s="27"/>
      <c r="E47" s="24"/>
      <c r="F47" s="27"/>
      <c r="G47" s="24">
        <v>89</v>
      </c>
      <c r="H47" s="24">
        <v>40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>
      <c r="A48" s="22" t="s">
        <v>96</v>
      </c>
      <c r="B48" s="23" t="s">
        <v>97</v>
      </c>
      <c r="C48" s="24">
        <v>3</v>
      </c>
      <c r="D48" s="27"/>
      <c r="E48" s="24"/>
      <c r="F48" s="27"/>
      <c r="G48" s="24">
        <v>920</v>
      </c>
      <c r="H48" s="24">
        <v>84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ht="24">
      <c r="A49" s="22" t="s">
        <v>98</v>
      </c>
      <c r="B49" s="23" t="s">
        <v>99</v>
      </c>
      <c r="C49" s="24">
        <v>6</v>
      </c>
      <c r="D49" s="27"/>
      <c r="E49" s="24"/>
      <c r="F49" s="27"/>
      <c r="G49" s="24">
        <v>127</v>
      </c>
      <c r="H49" s="24">
        <v>48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>
      <c r="A50" s="22" t="s">
        <v>100</v>
      </c>
      <c r="B50" s="23" t="s">
        <v>101</v>
      </c>
      <c r="C50" s="24"/>
      <c r="D50" s="27"/>
      <c r="E50" s="24"/>
      <c r="F50" s="27"/>
      <c r="G50" s="24">
        <v>695</v>
      </c>
      <c r="H50" s="24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ht="24">
      <c r="A51" s="22" t="s">
        <v>102</v>
      </c>
      <c r="B51" s="23" t="s">
        <v>103</v>
      </c>
      <c r="C51" s="24">
        <v>8</v>
      </c>
      <c r="D51" s="27"/>
      <c r="E51" s="24"/>
      <c r="F51" s="27"/>
      <c r="G51" s="24">
        <v>610</v>
      </c>
      <c r="H51" s="24">
        <v>40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  <row r="52">
      <c r="A52" s="22" t="s">
        <v>104</v>
      </c>
      <c r="B52" s="23" t="s">
        <v>105</v>
      </c>
      <c r="C52" s="24">
        <v>7</v>
      </c>
      <c r="D52" s="27"/>
      <c r="E52" s="24"/>
      <c r="F52" s="27"/>
      <c r="G52" s="24">
        <v>1102</v>
      </c>
      <c r="H52" s="24">
        <v>313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>
      <c r="A53" s="19">
        <v>6</v>
      </c>
      <c r="B53" s="20" t="s">
        <v>106</v>
      </c>
      <c r="C53" s="21">
        <f>SUM(C54:C64)</f>
        <v>16</v>
      </c>
      <c r="D53" s="21">
        <f>SUM(D54:D64)</f>
        <v>0</v>
      </c>
      <c r="E53" s="21">
        <f>SUM(E54:E64)</f>
        <v>0</v>
      </c>
      <c r="F53" s="21">
        <f>SUM(F54:F64)</f>
        <v>0</v>
      </c>
      <c r="G53" s="21">
        <f>SUM(G54:G64)</f>
        <v>2875</v>
      </c>
      <c r="H53" s="21">
        <f>SUM(H54:H64)</f>
        <v>225</v>
      </c>
      <c r="I53" s="21">
        <f>SUM(I54:I64)</f>
        <v>0</v>
      </c>
      <c r="J53" s="21">
        <f>SUM(J54:J64)</f>
        <v>0</v>
      </c>
      <c r="K53" s="21">
        <f>SUM(K54:K64)</f>
        <v>0</v>
      </c>
      <c r="L53" s="21">
        <f>SUM(L54:L64)</f>
        <v>0</v>
      </c>
      <c r="M53" s="21">
        <f>SUM(M54:M64)</f>
        <v>0</v>
      </c>
      <c r="N53" s="21">
        <f>SUM(N54:N64)</f>
        <v>0</v>
      </c>
      <c r="O53" s="21">
        <f>SUM(O54:O64)</f>
        <v>0</v>
      </c>
      <c r="P53" s="21">
        <f>SUM(P54:P64)</f>
        <v>0</v>
      </c>
      <c r="Q53" s="21">
        <f>SUM(Q54:Q64)</f>
        <v>0</v>
      </c>
      <c r="R53" s="21">
        <f>SUM(R54:R64)</f>
        <v>0</v>
      </c>
      <c r="S53" s="21">
        <f>SUM(S54:S64)</f>
        <v>0</v>
      </c>
    </row>
    <row r="54" ht="24">
      <c r="A54" s="22" t="s">
        <v>107</v>
      </c>
      <c r="B54" s="23" t="s">
        <v>108</v>
      </c>
      <c r="C54" s="24"/>
      <c r="D54" s="27"/>
      <c r="E54" s="24"/>
      <c r="F54" s="27"/>
      <c r="G54" s="24">
        <v>313</v>
      </c>
      <c r="H54" s="24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ht="24">
      <c r="A55" s="22" t="s">
        <v>109</v>
      </c>
      <c r="B55" s="23" t="s">
        <v>110</v>
      </c>
      <c r="C55" s="24"/>
      <c r="D55" s="27"/>
      <c r="E55" s="24"/>
      <c r="F55" s="27"/>
      <c r="G55" s="24">
        <v>262</v>
      </c>
      <c r="H55" s="24">
        <v>7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>
      <c r="A56" s="22" t="s">
        <v>111</v>
      </c>
      <c r="B56" s="23" t="s">
        <v>112</v>
      </c>
      <c r="C56" s="24">
        <v>13</v>
      </c>
      <c r="D56" s="27"/>
      <c r="E56" s="24"/>
      <c r="F56" s="27"/>
      <c r="G56" s="24">
        <v>278</v>
      </c>
      <c r="H56" s="24">
        <v>32</v>
      </c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>
      <c r="A57" s="22" t="s">
        <v>113</v>
      </c>
      <c r="B57" s="23" t="s">
        <v>114</v>
      </c>
      <c r="C57" s="24"/>
      <c r="D57" s="27"/>
      <c r="E57" s="24"/>
      <c r="F57" s="27"/>
      <c r="G57" s="24">
        <v>188</v>
      </c>
      <c r="H57" s="24">
        <v>48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>
      <c r="A58" s="22" t="s">
        <v>115</v>
      </c>
      <c r="B58" s="23" t="s">
        <v>116</v>
      </c>
      <c r="C58" s="24"/>
      <c r="D58" s="27"/>
      <c r="E58" s="24"/>
      <c r="F58" s="27"/>
      <c r="G58" s="24">
        <v>277</v>
      </c>
      <c r="H58" s="24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>
      <c r="A59" s="22" t="s">
        <v>117</v>
      </c>
      <c r="B59" s="23" t="s">
        <v>118</v>
      </c>
      <c r="C59" s="24"/>
      <c r="D59" s="27"/>
      <c r="E59" s="24"/>
      <c r="F59" s="27"/>
      <c r="G59" s="24">
        <v>537</v>
      </c>
      <c r="H59" s="24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ht="24">
      <c r="A60" s="22" t="s">
        <v>119</v>
      </c>
      <c r="B60" s="23" t="s">
        <v>120</v>
      </c>
      <c r="C60" s="24">
        <v>2</v>
      </c>
      <c r="D60" s="27"/>
      <c r="E60" s="24"/>
      <c r="F60" s="27"/>
      <c r="G60" s="24">
        <v>154</v>
      </c>
      <c r="H60" s="24">
        <v>17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ht="24">
      <c r="A61" s="22" t="s">
        <v>121</v>
      </c>
      <c r="B61" s="23" t="s">
        <v>122</v>
      </c>
      <c r="C61" s="24"/>
      <c r="D61" s="27"/>
      <c r="E61" s="24"/>
      <c r="F61" s="27"/>
      <c r="G61" s="24">
        <v>186</v>
      </c>
      <c r="H61" s="24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>
      <c r="A62" s="22" t="s">
        <v>123</v>
      </c>
      <c r="B62" s="23" t="s">
        <v>124</v>
      </c>
      <c r="C62" s="24">
        <v>1</v>
      </c>
      <c r="D62" s="27"/>
      <c r="E62" s="24"/>
      <c r="F62" s="27"/>
      <c r="G62" s="24">
        <v>103</v>
      </c>
      <c r="H62" s="24">
        <v>14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>
      <c r="A63" s="22" t="s">
        <v>125</v>
      </c>
      <c r="B63" s="23" t="s">
        <v>126</v>
      </c>
      <c r="C63" s="24"/>
      <c r="D63" s="27"/>
      <c r="E63" s="24"/>
      <c r="F63" s="27"/>
      <c r="G63" s="24">
        <v>553</v>
      </c>
      <c r="H63" s="24">
        <v>107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>
      <c r="A64" s="22" t="s">
        <v>127</v>
      </c>
      <c r="B64" s="23" t="s">
        <v>128</v>
      </c>
      <c r="C64" s="24"/>
      <c r="D64" s="27"/>
      <c r="E64" s="24"/>
      <c r="F64" s="27"/>
      <c r="G64" s="24">
        <v>24</v>
      </c>
      <c r="H64" s="24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>
      <c r="A65" s="19">
        <v>7</v>
      </c>
      <c r="B65" s="20" t="s">
        <v>129</v>
      </c>
      <c r="C65" s="21">
        <f>SUM(C66:C79)</f>
        <v>10</v>
      </c>
      <c r="D65" s="21">
        <f>SUM(D66:D79)</f>
        <v>0</v>
      </c>
      <c r="E65" s="21">
        <f>SUM(E66:E79)</f>
        <v>0</v>
      </c>
      <c r="F65" s="21">
        <f>SUM(F66:F79)</f>
        <v>0</v>
      </c>
      <c r="G65" s="21">
        <f>SUM(G66:G79)</f>
        <v>2049</v>
      </c>
      <c r="H65" s="21">
        <f>SUM(H66:H79)</f>
        <v>493</v>
      </c>
      <c r="I65" s="21">
        <f>SUM(I66:I79)</f>
        <v>0</v>
      </c>
      <c r="J65" s="21">
        <f>SUM(J66:J79)</f>
        <v>0</v>
      </c>
      <c r="K65" s="21">
        <f>SUM(K66:K79)</f>
        <v>0</v>
      </c>
      <c r="L65" s="21">
        <f>SUM(L66:L79)</f>
        <v>0</v>
      </c>
      <c r="M65" s="21">
        <f>SUM(M66:M79)</f>
        <v>0</v>
      </c>
      <c r="N65" s="21">
        <f>SUM(N66:N79)</f>
        <v>0</v>
      </c>
      <c r="O65" s="21">
        <f>SUM(O66:O79)</f>
        <v>0</v>
      </c>
      <c r="P65" s="21">
        <f>SUM(P66:P79)</f>
        <v>0</v>
      </c>
      <c r="Q65" s="21">
        <f>SUM(Q66:Q79)</f>
        <v>0</v>
      </c>
      <c r="R65" s="21">
        <f>SUM(R66:R79)</f>
        <v>0</v>
      </c>
      <c r="S65" s="21">
        <f>SUM(S66:S79)</f>
        <v>0</v>
      </c>
    </row>
    <row r="66" ht="24">
      <c r="A66" s="22" t="s">
        <v>130</v>
      </c>
      <c r="B66" s="23" t="s">
        <v>131</v>
      </c>
      <c r="C66" s="24"/>
      <c r="D66" s="27"/>
      <c r="E66" s="24"/>
      <c r="F66" s="27"/>
      <c r="G66" s="24">
        <v>64</v>
      </c>
      <c r="H66" s="24">
        <v>32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ht="24">
      <c r="A67" s="22" t="s">
        <v>132</v>
      </c>
      <c r="B67" s="23" t="s">
        <v>133</v>
      </c>
      <c r="C67" s="24"/>
      <c r="D67" s="27"/>
      <c r="E67" s="24"/>
      <c r="F67" s="27"/>
      <c r="G67" s="24"/>
      <c r="H67" s="24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ht="25.5">
      <c r="A68" s="22" t="s">
        <v>134</v>
      </c>
      <c r="B68" s="23" t="s">
        <v>135</v>
      </c>
      <c r="C68" s="24"/>
      <c r="D68" s="27"/>
      <c r="E68" s="24"/>
      <c r="F68" s="27"/>
      <c r="G68" s="24">
        <v>44</v>
      </c>
      <c r="H68" s="24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</row>
    <row r="69" ht="17.25" customHeight="1">
      <c r="A69" s="22" t="s">
        <v>136</v>
      </c>
      <c r="B69" s="23" t="s">
        <v>137</v>
      </c>
      <c r="C69" s="24"/>
      <c r="D69" s="27"/>
      <c r="E69" s="24"/>
      <c r="F69" s="27"/>
      <c r="G69" s="24"/>
      <c r="H69" s="24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ht="14.25" customHeight="1">
      <c r="A70" s="22" t="s">
        <v>138</v>
      </c>
      <c r="B70" s="23" t="s">
        <v>139</v>
      </c>
      <c r="C70" s="24"/>
      <c r="D70" s="27"/>
      <c r="E70" s="24"/>
      <c r="F70" s="27"/>
      <c r="G70" s="24"/>
      <c r="H70" s="24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ht="14.25" customHeight="1">
      <c r="A71" s="22" t="s">
        <v>140</v>
      </c>
      <c r="B71" s="23" t="s">
        <v>141</v>
      </c>
      <c r="C71" s="24"/>
      <c r="D71" s="27"/>
      <c r="E71" s="24"/>
      <c r="F71" s="27"/>
      <c r="G71" s="24"/>
      <c r="H71" s="24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</row>
    <row r="72" ht="14.25" customHeight="1">
      <c r="A72" s="22" t="s">
        <v>142</v>
      </c>
      <c r="B72" s="23" t="s">
        <v>143</v>
      </c>
      <c r="C72" s="24"/>
      <c r="D72" s="27"/>
      <c r="E72" s="24"/>
      <c r="F72" s="27"/>
      <c r="G72" s="24"/>
      <c r="H72" s="24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</row>
    <row r="73" ht="14.25" customHeight="1">
      <c r="A73" s="22" t="s">
        <v>144</v>
      </c>
      <c r="B73" s="23" t="s">
        <v>145</v>
      </c>
      <c r="C73" s="24"/>
      <c r="D73" s="27"/>
      <c r="E73" s="24"/>
      <c r="F73" s="27"/>
      <c r="G73" s="24"/>
      <c r="H73" s="24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>
      <c r="A74" s="22" t="s">
        <v>146</v>
      </c>
      <c r="B74" s="23" t="s">
        <v>147</v>
      </c>
      <c r="C74" s="24"/>
      <c r="D74" s="27"/>
      <c r="E74" s="24"/>
      <c r="F74" s="27"/>
      <c r="G74" s="24">
        <v>637</v>
      </c>
      <c r="H74" s="24">
        <v>104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>
      <c r="A75" s="22" t="s">
        <v>148</v>
      </c>
      <c r="B75" s="23" t="s">
        <v>149</v>
      </c>
      <c r="C75" s="24"/>
      <c r="D75" s="27"/>
      <c r="E75" s="24"/>
      <c r="F75" s="27"/>
      <c r="G75" s="24">
        <v>401</v>
      </c>
      <c r="H75" s="24">
        <v>51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</row>
    <row r="76">
      <c r="A76" s="22" t="s">
        <v>150</v>
      </c>
      <c r="B76" s="23" t="s">
        <v>151</v>
      </c>
      <c r="C76" s="24"/>
      <c r="D76" s="27"/>
      <c r="E76" s="24"/>
      <c r="F76" s="27"/>
      <c r="G76" s="24">
        <v>129</v>
      </c>
      <c r="H76" s="24">
        <v>33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</row>
    <row r="77">
      <c r="A77" s="22" t="s">
        <v>152</v>
      </c>
      <c r="B77" s="23" t="s">
        <v>153</v>
      </c>
      <c r="C77" s="24"/>
      <c r="D77" s="27"/>
      <c r="E77" s="24"/>
      <c r="F77" s="27"/>
      <c r="G77" s="24">
        <v>204</v>
      </c>
      <c r="H77" s="24">
        <v>96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</row>
    <row r="78">
      <c r="A78" s="22" t="s">
        <v>154</v>
      </c>
      <c r="B78" s="23" t="s">
        <v>155</v>
      </c>
      <c r="C78" s="24">
        <v>10</v>
      </c>
      <c r="D78" s="27"/>
      <c r="E78" s="24"/>
      <c r="F78" s="27"/>
      <c r="G78" s="24">
        <v>424</v>
      </c>
      <c r="H78" s="24">
        <v>90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</row>
    <row r="79">
      <c r="A79" s="22" t="s">
        <v>156</v>
      </c>
      <c r="B79" s="23" t="s">
        <v>157</v>
      </c>
      <c r="C79" s="24"/>
      <c r="D79" s="27"/>
      <c r="E79" s="24"/>
      <c r="F79" s="27"/>
      <c r="G79" s="24">
        <v>146</v>
      </c>
      <c r="H79" s="24">
        <v>87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</row>
    <row r="80">
      <c r="A80" s="19">
        <v>8</v>
      </c>
      <c r="B80" s="20" t="s">
        <v>158</v>
      </c>
      <c r="C80" s="21">
        <f>SUM(C81:C87)</f>
        <v>70</v>
      </c>
      <c r="D80" s="21">
        <f>SUM(D81:D87)</f>
        <v>0</v>
      </c>
      <c r="E80" s="21">
        <f>SUM(E81:E87)</f>
        <v>0</v>
      </c>
      <c r="F80" s="21">
        <f>SUM(F81:F87)</f>
        <v>0</v>
      </c>
      <c r="G80" s="21">
        <f>SUM(G81:G87)</f>
        <v>2905</v>
      </c>
      <c r="H80" s="21">
        <f>SUM(H81:H87)</f>
        <v>40</v>
      </c>
      <c r="I80" s="21">
        <f>SUM(I81:I87)</f>
        <v>0</v>
      </c>
      <c r="J80" s="21">
        <f>SUM(J81:J87)</f>
        <v>0</v>
      </c>
      <c r="K80" s="21">
        <f>SUM(K81:K87)</f>
        <v>0</v>
      </c>
      <c r="L80" s="21">
        <f>SUM(L81:L87)</f>
        <v>0</v>
      </c>
      <c r="M80" s="21">
        <f>SUM(M81:M87)</f>
        <v>0</v>
      </c>
      <c r="N80" s="21">
        <f>SUM(N81:N87)</f>
        <v>0</v>
      </c>
      <c r="O80" s="21">
        <f>SUM(O81:O87)</f>
        <v>0</v>
      </c>
      <c r="P80" s="21">
        <f>SUM(P81:P87)</f>
        <v>0</v>
      </c>
      <c r="Q80" s="21">
        <f>SUM(Q81:Q87)</f>
        <v>0</v>
      </c>
      <c r="R80" s="21">
        <f>SUM(R81:R87)</f>
        <v>0</v>
      </c>
      <c r="S80" s="21">
        <f>SUM(S81:S87)</f>
        <v>0</v>
      </c>
    </row>
    <row r="81">
      <c r="A81" s="22" t="s">
        <v>159</v>
      </c>
      <c r="B81" s="23" t="s">
        <v>160</v>
      </c>
      <c r="C81" s="24"/>
      <c r="D81" s="27"/>
      <c r="E81" s="24"/>
      <c r="F81" s="27"/>
      <c r="G81" s="24">
        <v>5</v>
      </c>
      <c r="H81" s="24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>
      <c r="A82" s="22" t="s">
        <v>161</v>
      </c>
      <c r="B82" s="23" t="s">
        <v>162</v>
      </c>
      <c r="C82" s="24"/>
      <c r="D82" s="27"/>
      <c r="E82" s="24"/>
      <c r="F82" s="27"/>
      <c r="G82" s="24"/>
      <c r="H82" s="24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</row>
    <row r="83">
      <c r="A83" s="22" t="s">
        <v>163</v>
      </c>
      <c r="B83" s="23" t="s">
        <v>164</v>
      </c>
      <c r="C83" s="24"/>
      <c r="D83" s="27"/>
      <c r="E83" s="24"/>
      <c r="F83" s="27"/>
      <c r="G83" s="24">
        <v>742</v>
      </c>
      <c r="H83" s="24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</row>
    <row r="84">
      <c r="A84" s="22" t="s">
        <v>165</v>
      </c>
      <c r="B84" s="23" t="s">
        <v>166</v>
      </c>
      <c r="C84" s="24">
        <v>16</v>
      </c>
      <c r="D84" s="27"/>
      <c r="E84" s="24"/>
      <c r="F84" s="27"/>
      <c r="G84" s="24">
        <v>543</v>
      </c>
      <c r="H84" s="24">
        <v>40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>
      <c r="A85" s="22" t="s">
        <v>167</v>
      </c>
      <c r="B85" s="23" t="s">
        <v>168</v>
      </c>
      <c r="C85" s="24">
        <v>7</v>
      </c>
      <c r="D85" s="27"/>
      <c r="E85" s="24"/>
      <c r="F85" s="27"/>
      <c r="G85" s="24">
        <v>342</v>
      </c>
      <c r="H85" s="24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</row>
    <row r="86">
      <c r="A86" s="22" t="s">
        <v>169</v>
      </c>
      <c r="B86" s="23" t="s">
        <v>170</v>
      </c>
      <c r="C86" s="24">
        <v>47</v>
      </c>
      <c r="D86" s="27"/>
      <c r="E86" s="24"/>
      <c r="F86" s="27"/>
      <c r="G86" s="24">
        <v>1099</v>
      </c>
      <c r="H86" s="24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</row>
    <row r="87">
      <c r="A87" s="22" t="s">
        <v>171</v>
      </c>
      <c r="B87" s="23" t="s">
        <v>172</v>
      </c>
      <c r="C87" s="24"/>
      <c r="D87" s="27"/>
      <c r="E87" s="24"/>
      <c r="F87" s="27"/>
      <c r="G87" s="24">
        <v>174</v>
      </c>
      <c r="H87" s="24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</row>
    <row r="88">
      <c r="A88" s="19">
        <v>9</v>
      </c>
      <c r="B88" s="20" t="s">
        <v>173</v>
      </c>
      <c r="C88" s="21">
        <f>SUM(C89:C101)</f>
        <v>73</v>
      </c>
      <c r="D88" s="21">
        <f>SUM(D89:D101)</f>
        <v>0</v>
      </c>
      <c r="E88" s="21">
        <f>SUM(E89:E101)</f>
        <v>0</v>
      </c>
      <c r="F88" s="21">
        <f>SUM(F89:F101)</f>
        <v>0</v>
      </c>
      <c r="G88" s="21">
        <f>SUM(G89:G101)</f>
        <v>4016</v>
      </c>
      <c r="H88" s="21">
        <f>SUM(H89:H101)</f>
        <v>345</v>
      </c>
      <c r="I88" s="21">
        <f>SUM(I89:I101)</f>
        <v>0</v>
      </c>
      <c r="J88" s="21">
        <f>SUM(J89:J101)</f>
        <v>0</v>
      </c>
      <c r="K88" s="21">
        <f>SUM(K89:K101)</f>
        <v>0</v>
      </c>
      <c r="L88" s="21">
        <f>SUM(L89:L101)</f>
        <v>0</v>
      </c>
      <c r="M88" s="21">
        <f>SUM(M89:M101)</f>
        <v>0</v>
      </c>
      <c r="N88" s="21">
        <f>SUM(N89:N101)</f>
        <v>0</v>
      </c>
      <c r="O88" s="21">
        <f>SUM(O89:O101)</f>
        <v>0</v>
      </c>
      <c r="P88" s="21">
        <f>SUM(P89:P101)</f>
        <v>0</v>
      </c>
      <c r="Q88" s="21">
        <f>SUM(Q89:Q101)</f>
        <v>0</v>
      </c>
      <c r="R88" s="21">
        <f>SUM(R89:R101)</f>
        <v>0</v>
      </c>
      <c r="S88" s="21">
        <f>SUM(S89:S101)</f>
        <v>0</v>
      </c>
    </row>
    <row r="89" ht="25.5">
      <c r="A89" s="22" t="s">
        <v>174</v>
      </c>
      <c r="B89" s="23" t="s">
        <v>175</v>
      </c>
      <c r="C89" s="24"/>
      <c r="D89" s="27"/>
      <c r="E89" s="24"/>
      <c r="F89" s="27"/>
      <c r="G89" s="24"/>
      <c r="H89" s="24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</row>
    <row r="90" ht="25.5">
      <c r="A90" s="22" t="s">
        <v>176</v>
      </c>
      <c r="B90" s="23" t="s">
        <v>177</v>
      </c>
      <c r="C90" s="24"/>
      <c r="D90" s="27"/>
      <c r="E90" s="24"/>
      <c r="F90" s="27"/>
      <c r="G90" s="24">
        <v>476</v>
      </c>
      <c r="H90" s="24">
        <v>81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</row>
    <row r="91" ht="25.5">
      <c r="A91" s="22" t="s">
        <v>178</v>
      </c>
      <c r="B91" s="23" t="s">
        <v>179</v>
      </c>
      <c r="C91" s="24"/>
      <c r="D91" s="27"/>
      <c r="E91" s="24"/>
      <c r="F91" s="27"/>
      <c r="G91" s="24"/>
      <c r="H91" s="24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</row>
    <row r="92">
      <c r="A92" s="22" t="s">
        <v>180</v>
      </c>
      <c r="B92" s="23" t="s">
        <v>181</v>
      </c>
      <c r="C92" s="24"/>
      <c r="D92" s="27"/>
      <c r="E92" s="24"/>
      <c r="F92" s="27"/>
      <c r="G92" s="24">
        <v>217</v>
      </c>
      <c r="H92" s="24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>
      <c r="A93" s="22" t="s">
        <v>182</v>
      </c>
      <c r="B93" s="23" t="s">
        <v>95</v>
      </c>
      <c r="C93" s="24">
        <v>2</v>
      </c>
      <c r="D93" s="27"/>
      <c r="E93" s="24"/>
      <c r="F93" s="27"/>
      <c r="G93" s="24">
        <v>89</v>
      </c>
      <c r="H93" s="24">
        <v>5</v>
      </c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>
      <c r="A94" s="22" t="s">
        <v>183</v>
      </c>
      <c r="B94" s="23" t="s">
        <v>184</v>
      </c>
      <c r="C94" s="24">
        <v>4</v>
      </c>
      <c r="D94" s="27"/>
      <c r="E94" s="24"/>
      <c r="F94" s="27"/>
      <c r="G94" s="24">
        <v>252</v>
      </c>
      <c r="H94" s="24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>
      <c r="A95" s="22" t="s">
        <v>185</v>
      </c>
      <c r="B95" s="23" t="s">
        <v>186</v>
      </c>
      <c r="C95" s="24"/>
      <c r="D95" s="27"/>
      <c r="E95" s="24"/>
      <c r="F95" s="27"/>
      <c r="G95" s="24">
        <v>214</v>
      </c>
      <c r="H95" s="24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>
      <c r="A96" s="22" t="s">
        <v>187</v>
      </c>
      <c r="B96" s="23" t="s">
        <v>188</v>
      </c>
      <c r="C96" s="24">
        <v>3</v>
      </c>
      <c r="D96" s="27"/>
      <c r="E96" s="24"/>
      <c r="F96" s="27"/>
      <c r="G96" s="24">
        <v>253</v>
      </c>
      <c r="H96" s="24">
        <v>51</v>
      </c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</row>
    <row r="97">
      <c r="A97" s="22" t="s">
        <v>189</v>
      </c>
      <c r="B97" s="23" t="s">
        <v>190</v>
      </c>
      <c r="C97" s="24"/>
      <c r="D97" s="27"/>
      <c r="E97" s="24"/>
      <c r="F97" s="27"/>
      <c r="G97" s="24">
        <v>276</v>
      </c>
      <c r="H97" s="24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>
      <c r="A98" s="22" t="s">
        <v>191</v>
      </c>
      <c r="B98" s="23" t="s">
        <v>192</v>
      </c>
      <c r="C98" s="24">
        <v>34</v>
      </c>
      <c r="D98" s="27"/>
      <c r="E98" s="24"/>
      <c r="F98" s="27"/>
      <c r="G98" s="24">
        <v>508</v>
      </c>
      <c r="H98" s="24">
        <v>40</v>
      </c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</row>
    <row r="99">
      <c r="A99" s="22" t="s">
        <v>193</v>
      </c>
      <c r="B99" s="23" t="s">
        <v>194</v>
      </c>
      <c r="C99" s="24">
        <v>26</v>
      </c>
      <c r="D99" s="27"/>
      <c r="E99" s="24"/>
      <c r="F99" s="27"/>
      <c r="G99" s="24">
        <v>779</v>
      </c>
      <c r="H99" s="24">
        <v>139</v>
      </c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</row>
    <row r="100">
      <c r="A100" s="22" t="s">
        <v>195</v>
      </c>
      <c r="B100" s="23" t="s">
        <v>196</v>
      </c>
      <c r="C100" s="24">
        <v>4</v>
      </c>
      <c r="D100" s="27"/>
      <c r="E100" s="24"/>
      <c r="F100" s="27"/>
      <c r="G100" s="24">
        <v>495</v>
      </c>
      <c r="H100" s="24">
        <v>7</v>
      </c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</row>
    <row r="101">
      <c r="A101" s="22" t="s">
        <v>197</v>
      </c>
      <c r="B101" s="23" t="s">
        <v>198</v>
      </c>
      <c r="C101" s="24"/>
      <c r="D101" s="27"/>
      <c r="E101" s="24"/>
      <c r="F101" s="27"/>
      <c r="G101" s="24">
        <v>457</v>
      </c>
      <c r="H101" s="24">
        <v>22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</row>
    <row r="102">
      <c r="A102" s="19">
        <v>10</v>
      </c>
      <c r="B102" s="20" t="s">
        <v>199</v>
      </c>
      <c r="C102" s="21">
        <f>SUM(C103:C118)</f>
        <v>9</v>
      </c>
      <c r="D102" s="21">
        <f>SUM(D103:D118)</f>
        <v>0</v>
      </c>
      <c r="E102" s="21">
        <f>SUM(E103:E118)</f>
        <v>0</v>
      </c>
      <c r="F102" s="21">
        <f>SUM(F103:F118)</f>
        <v>0</v>
      </c>
      <c r="G102" s="21">
        <f>SUM(G103:G118)</f>
        <v>2205</v>
      </c>
      <c r="H102" s="21">
        <f>SUM(H103:H118)</f>
        <v>1995</v>
      </c>
      <c r="I102" s="21">
        <f>SUM(I103:I118)</f>
        <v>0</v>
      </c>
      <c r="J102" s="21">
        <f>SUM(J103:J118)</f>
        <v>0</v>
      </c>
      <c r="K102" s="21">
        <f>SUM(K103:K118)</f>
        <v>0</v>
      </c>
      <c r="L102" s="21">
        <f>SUM(L103:L118)</f>
        <v>0</v>
      </c>
      <c r="M102" s="21">
        <f>SUM(M103:M118)</f>
        <v>0</v>
      </c>
      <c r="N102" s="21">
        <f>SUM(N103:N118)</f>
        <v>0</v>
      </c>
      <c r="O102" s="21">
        <f>SUM(O103:O118)</f>
        <v>0</v>
      </c>
      <c r="P102" s="21">
        <f>SUM(P103:P118)</f>
        <v>0</v>
      </c>
      <c r="Q102" s="21">
        <f>SUM(Q103:Q118)</f>
        <v>0</v>
      </c>
      <c r="R102" s="21">
        <f>SUM(R103:R118)</f>
        <v>0</v>
      </c>
      <c r="S102" s="21">
        <f>SUM(S103:S118)</f>
        <v>0</v>
      </c>
    </row>
    <row r="103" ht="25.5">
      <c r="A103" s="22" t="s">
        <v>200</v>
      </c>
      <c r="B103" s="23" t="s">
        <v>201</v>
      </c>
      <c r="C103" s="24"/>
      <c r="D103" s="27"/>
      <c r="E103" s="24"/>
      <c r="F103" s="27"/>
      <c r="G103" s="24">
        <v>89</v>
      </c>
      <c r="H103" s="24">
        <v>150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</row>
    <row r="104" ht="25.5">
      <c r="A104" s="22" t="s">
        <v>202</v>
      </c>
      <c r="B104" s="23" t="s">
        <v>203</v>
      </c>
      <c r="C104" s="24"/>
      <c r="D104" s="27"/>
      <c r="E104" s="24"/>
      <c r="F104" s="27"/>
      <c r="G104" s="24">
        <v>165</v>
      </c>
      <c r="H104" s="24">
        <v>134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</row>
    <row r="105" ht="25.5">
      <c r="A105" s="22" t="s">
        <v>204</v>
      </c>
      <c r="B105" s="23" t="s">
        <v>205</v>
      </c>
      <c r="C105" s="24"/>
      <c r="D105" s="27"/>
      <c r="E105" s="24"/>
      <c r="F105" s="27"/>
      <c r="G105" s="24">
        <v>34</v>
      </c>
      <c r="H105" s="24">
        <v>27</v>
      </c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</row>
    <row r="106" ht="25.5">
      <c r="A106" s="22" t="s">
        <v>206</v>
      </c>
      <c r="B106" s="23" t="s">
        <v>207</v>
      </c>
      <c r="C106" s="24"/>
      <c r="D106" s="27"/>
      <c r="E106" s="24"/>
      <c r="F106" s="27"/>
      <c r="G106" s="24">
        <v>40</v>
      </c>
      <c r="H106" s="24">
        <v>23</v>
      </c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</row>
    <row r="107" ht="25.5">
      <c r="A107" s="22" t="s">
        <v>208</v>
      </c>
      <c r="B107" s="23" t="s">
        <v>209</v>
      </c>
      <c r="C107" s="24"/>
      <c r="D107" s="27"/>
      <c r="E107" s="24"/>
      <c r="F107" s="27"/>
      <c r="G107" s="24">
        <v>64</v>
      </c>
      <c r="H107" s="24">
        <v>14</v>
      </c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</row>
    <row r="108">
      <c r="A108" s="22" t="s">
        <v>210</v>
      </c>
      <c r="B108" s="23" t="s">
        <v>211</v>
      </c>
      <c r="C108" s="24"/>
      <c r="D108" s="27"/>
      <c r="E108" s="24"/>
      <c r="F108" s="27"/>
      <c r="G108" s="24">
        <v>208</v>
      </c>
      <c r="H108" s="24">
        <v>307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</row>
    <row r="109">
      <c r="A109" s="22" t="s">
        <v>212</v>
      </c>
      <c r="B109" s="23" t="s">
        <v>213</v>
      </c>
      <c r="C109" s="24"/>
      <c r="D109" s="27"/>
      <c r="E109" s="24"/>
      <c r="F109" s="27"/>
      <c r="G109" s="24">
        <v>26</v>
      </c>
      <c r="H109" s="24">
        <v>4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>
      <c r="A110" s="22" t="s">
        <v>214</v>
      </c>
      <c r="B110" s="23" t="s">
        <v>215</v>
      </c>
      <c r="C110" s="24"/>
      <c r="D110" s="27"/>
      <c r="E110" s="24"/>
      <c r="F110" s="27"/>
      <c r="G110" s="24">
        <v>187</v>
      </c>
      <c r="H110" s="24">
        <v>70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ht="25.5">
      <c r="A111" s="22" t="s">
        <v>216</v>
      </c>
      <c r="B111" s="23" t="s">
        <v>217</v>
      </c>
      <c r="C111" s="24"/>
      <c r="D111" s="27"/>
      <c r="E111" s="24"/>
      <c r="F111" s="27"/>
      <c r="G111" s="24">
        <v>17</v>
      </c>
      <c r="H111" s="24">
        <v>172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</row>
    <row r="112">
      <c r="A112" s="22" t="s">
        <v>218</v>
      </c>
      <c r="B112" s="23" t="s">
        <v>219</v>
      </c>
      <c r="C112" s="24">
        <v>9</v>
      </c>
      <c r="D112" s="27"/>
      <c r="E112" s="24"/>
      <c r="F112" s="27"/>
      <c r="G112" s="24">
        <v>192</v>
      </c>
      <c r="H112" s="24">
        <v>105</v>
      </c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</row>
    <row r="113" ht="25.5">
      <c r="A113" s="22" t="s">
        <v>220</v>
      </c>
      <c r="B113" s="23" t="s">
        <v>221</v>
      </c>
      <c r="C113" s="24"/>
      <c r="D113" s="27"/>
      <c r="E113" s="24"/>
      <c r="F113" s="27"/>
      <c r="G113" s="24">
        <v>544</v>
      </c>
      <c r="H113" s="24">
        <v>219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</row>
    <row r="114" ht="25.5">
      <c r="A114" s="22" t="s">
        <v>222</v>
      </c>
      <c r="B114" s="23" t="s">
        <v>223</v>
      </c>
      <c r="C114" s="24"/>
      <c r="D114" s="27"/>
      <c r="E114" s="24"/>
      <c r="F114" s="27"/>
      <c r="G114" s="24"/>
      <c r="H114" s="24">
        <v>142</v>
      </c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</row>
    <row r="115" ht="25.5">
      <c r="A115" s="22" t="s">
        <v>224</v>
      </c>
      <c r="B115" s="23" t="s">
        <v>225</v>
      </c>
      <c r="C115" s="24"/>
      <c r="D115" s="27"/>
      <c r="E115" s="24"/>
      <c r="F115" s="27"/>
      <c r="G115" s="24">
        <v>41</v>
      </c>
      <c r="H115" s="24">
        <v>137</v>
      </c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</row>
    <row r="116">
      <c r="A116" s="22" t="s">
        <v>226</v>
      </c>
      <c r="B116" s="23" t="s">
        <v>227</v>
      </c>
      <c r="C116" s="24"/>
      <c r="D116" s="27"/>
      <c r="E116" s="24"/>
      <c r="F116" s="27"/>
      <c r="G116" s="24">
        <v>194</v>
      </c>
      <c r="H116" s="24">
        <v>232</v>
      </c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>
      <c r="A117" s="22" t="s">
        <v>228</v>
      </c>
      <c r="B117" s="23" t="s">
        <v>229</v>
      </c>
      <c r="C117" s="24"/>
      <c r="D117" s="27"/>
      <c r="E117" s="24"/>
      <c r="F117" s="27"/>
      <c r="G117" s="24">
        <v>90</v>
      </c>
      <c r="H117" s="24">
        <v>43</v>
      </c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>
      <c r="A118" s="22" t="s">
        <v>230</v>
      </c>
      <c r="B118" s="23" t="s">
        <v>231</v>
      </c>
      <c r="C118" s="24"/>
      <c r="D118" s="27"/>
      <c r="E118" s="24"/>
      <c r="F118" s="27"/>
      <c r="G118" s="24">
        <v>314</v>
      </c>
      <c r="H118" s="24">
        <v>216</v>
      </c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>
      <c r="A119" s="19">
        <v>11</v>
      </c>
      <c r="B119" s="20" t="s">
        <v>232</v>
      </c>
      <c r="C119" s="21">
        <f>SUM(C120:C128)</f>
        <v>70</v>
      </c>
      <c r="D119" s="21">
        <f>SUM(D120:D128)</f>
        <v>0</v>
      </c>
      <c r="E119" s="21">
        <f>SUM(E120:E128)</f>
        <v>0</v>
      </c>
      <c r="F119" s="21">
        <f>SUM(F120:F128)</f>
        <v>0</v>
      </c>
      <c r="G119" s="21">
        <f>SUM(G120:G128)</f>
        <v>2500</v>
      </c>
      <c r="H119" s="21">
        <f>SUM(H120:H128)</f>
        <v>532</v>
      </c>
      <c r="I119" s="21">
        <f>SUM(I120:I128)</f>
        <v>0</v>
      </c>
      <c r="J119" s="21">
        <f>SUM(J120:J128)</f>
        <v>0</v>
      </c>
      <c r="K119" s="21">
        <f>SUM(K120:K128)</f>
        <v>0</v>
      </c>
      <c r="L119" s="21">
        <f>SUM(L120:L128)</f>
        <v>0</v>
      </c>
      <c r="M119" s="21">
        <f>SUM(M120:M128)</f>
        <v>0</v>
      </c>
      <c r="N119" s="21">
        <f>SUM(N120:N128)</f>
        <v>0</v>
      </c>
      <c r="O119" s="21">
        <f>SUM(O120:O128)</f>
        <v>0</v>
      </c>
      <c r="P119" s="21">
        <f>SUM(P120:P128)</f>
        <v>0</v>
      </c>
      <c r="Q119" s="21">
        <f>SUM(Q120:Q128)</f>
        <v>0</v>
      </c>
      <c r="R119" s="21">
        <f>SUM(R120:R128)</f>
        <v>0</v>
      </c>
      <c r="S119" s="21">
        <f>SUM(S120:S128)</f>
        <v>0</v>
      </c>
    </row>
    <row r="120">
      <c r="A120" s="22" t="s">
        <v>233</v>
      </c>
      <c r="B120" s="23" t="s">
        <v>234</v>
      </c>
      <c r="C120" s="24"/>
      <c r="D120" s="27"/>
      <c r="E120" s="24"/>
      <c r="F120" s="27"/>
      <c r="G120" s="24"/>
      <c r="H120" s="24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</row>
    <row r="121">
      <c r="A121" s="22" t="s">
        <v>235</v>
      </c>
      <c r="B121" s="23" t="s">
        <v>236</v>
      </c>
      <c r="C121" s="24"/>
      <c r="D121" s="27"/>
      <c r="E121" s="24"/>
      <c r="F121" s="27"/>
      <c r="G121" s="24">
        <v>552</v>
      </c>
      <c r="H121" s="24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>
      <c r="A122" s="22" t="s">
        <v>237</v>
      </c>
      <c r="B122" s="23" t="s">
        <v>238</v>
      </c>
      <c r="C122" s="24">
        <v>12</v>
      </c>
      <c r="D122" s="27"/>
      <c r="E122" s="24"/>
      <c r="F122" s="27"/>
      <c r="G122" s="24">
        <v>890</v>
      </c>
      <c r="H122" s="24">
        <v>125</v>
      </c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</row>
    <row r="123">
      <c r="A123" s="22" t="s">
        <v>239</v>
      </c>
      <c r="B123" s="23" t="s">
        <v>240</v>
      </c>
      <c r="C123" s="24">
        <v>3</v>
      </c>
      <c r="D123" s="27"/>
      <c r="E123" s="24"/>
      <c r="F123" s="27"/>
      <c r="G123" s="24">
        <v>133</v>
      </c>
      <c r="H123" s="24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</row>
    <row r="124">
      <c r="A124" s="22" t="s">
        <v>241</v>
      </c>
      <c r="B124" s="23" t="s">
        <v>242</v>
      </c>
      <c r="C124" s="24"/>
      <c r="D124" s="27"/>
      <c r="E124" s="24"/>
      <c r="F124" s="27"/>
      <c r="G124" s="24">
        <v>115</v>
      </c>
      <c r="H124" s="24">
        <v>26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>
      <c r="A125" s="22" t="s">
        <v>243</v>
      </c>
      <c r="B125" s="23" t="s">
        <v>244</v>
      </c>
      <c r="C125" s="24">
        <v>12</v>
      </c>
      <c r="D125" s="27"/>
      <c r="E125" s="24"/>
      <c r="F125" s="27"/>
      <c r="G125" s="24">
        <v>269</v>
      </c>
      <c r="H125" s="24">
        <v>64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</row>
    <row r="126">
      <c r="A126" s="22" t="s">
        <v>245</v>
      </c>
      <c r="B126" s="23" t="s">
        <v>246</v>
      </c>
      <c r="C126" s="24">
        <v>19</v>
      </c>
      <c r="D126" s="27"/>
      <c r="E126" s="24"/>
      <c r="F126" s="27"/>
      <c r="G126" s="24">
        <v>390</v>
      </c>
      <c r="H126" s="24">
        <v>161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>
      <c r="A127" s="22" t="s">
        <v>247</v>
      </c>
      <c r="B127" s="23" t="s">
        <v>248</v>
      </c>
      <c r="C127" s="24">
        <v>24</v>
      </c>
      <c r="D127" s="27"/>
      <c r="E127" s="24"/>
      <c r="F127" s="27"/>
      <c r="G127" s="24">
        <v>151</v>
      </c>
      <c r="H127" s="24">
        <v>156</v>
      </c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</row>
    <row r="128">
      <c r="A128" s="22" t="s">
        <v>249</v>
      </c>
      <c r="B128" s="23" t="s">
        <v>229</v>
      </c>
      <c r="C128" s="24"/>
      <c r="D128" s="27"/>
      <c r="E128" s="24"/>
      <c r="F128" s="27"/>
      <c r="G128" s="24"/>
      <c r="H128" s="24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</row>
    <row r="129">
      <c r="A129" s="19">
        <v>12</v>
      </c>
      <c r="B129" s="20" t="s">
        <v>250</v>
      </c>
      <c r="C129" s="21">
        <f>SUM(C130:C135)</f>
        <v>7</v>
      </c>
      <c r="D129" s="21">
        <f>SUM(D130:D135)</f>
        <v>0</v>
      </c>
      <c r="E129" s="21">
        <f>SUM(E130:E135)</f>
        <v>0</v>
      </c>
      <c r="F129" s="21">
        <f>SUM(F130:F135)</f>
        <v>0</v>
      </c>
      <c r="G129" s="21">
        <f>SUM(G130:G135)</f>
        <v>2783</v>
      </c>
      <c r="H129" s="21">
        <f>SUM(H130:H135)</f>
        <v>118</v>
      </c>
      <c r="I129" s="21">
        <f>SUM(I130:I135)</f>
        <v>0</v>
      </c>
      <c r="J129" s="21">
        <f>SUM(J130:J135)</f>
        <v>0</v>
      </c>
      <c r="K129" s="21">
        <f>SUM(K130:K135)</f>
        <v>0</v>
      </c>
      <c r="L129" s="21">
        <f>SUM(L130:L135)</f>
        <v>0</v>
      </c>
      <c r="M129" s="21">
        <f>SUM(M130:M135)</f>
        <v>0</v>
      </c>
      <c r="N129" s="21">
        <f>SUM(N130:N135)</f>
        <v>0</v>
      </c>
      <c r="O129" s="21">
        <f>SUM(O130:O135)</f>
        <v>0</v>
      </c>
      <c r="P129" s="21">
        <f>SUM(P130:P135)</f>
        <v>0</v>
      </c>
      <c r="Q129" s="21">
        <f>SUM(Q130:Q135)</f>
        <v>0</v>
      </c>
      <c r="R129" s="21">
        <f>SUM(R130:R135)</f>
        <v>0</v>
      </c>
      <c r="S129" s="21">
        <f>SUM(S130:S135)</f>
        <v>0</v>
      </c>
    </row>
    <row r="130" ht="25.5">
      <c r="A130" s="22" t="s">
        <v>251</v>
      </c>
      <c r="B130" s="23" t="s">
        <v>252</v>
      </c>
      <c r="C130" s="24"/>
      <c r="D130" s="27"/>
      <c r="E130" s="24"/>
      <c r="F130" s="27"/>
      <c r="G130" s="24">
        <v>69</v>
      </c>
      <c r="H130" s="24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ht="25.5">
      <c r="A131" s="22" t="s">
        <v>253</v>
      </c>
      <c r="B131" s="23" t="s">
        <v>254</v>
      </c>
      <c r="C131" s="24"/>
      <c r="D131" s="27"/>
      <c r="E131" s="24"/>
      <c r="F131" s="27"/>
      <c r="G131" s="24">
        <v>418</v>
      </c>
      <c r="H131" s="24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</row>
    <row r="132">
      <c r="A132" s="22" t="s">
        <v>255</v>
      </c>
      <c r="B132" s="23" t="s">
        <v>256</v>
      </c>
      <c r="C132" s="24"/>
      <c r="D132" s="27"/>
      <c r="E132" s="24"/>
      <c r="F132" s="27"/>
      <c r="G132" s="24">
        <v>481</v>
      </c>
      <c r="H132" s="24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>
      <c r="A133" s="22" t="s">
        <v>257</v>
      </c>
      <c r="B133" s="23" t="s">
        <v>258</v>
      </c>
      <c r="C133" s="24">
        <v>7</v>
      </c>
      <c r="D133" s="27"/>
      <c r="E133" s="24"/>
      <c r="F133" s="27"/>
      <c r="G133" s="24">
        <v>440</v>
      </c>
      <c r="H133" s="24">
        <v>63</v>
      </c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</row>
    <row r="134">
      <c r="A134" s="22" t="s">
        <v>259</v>
      </c>
      <c r="B134" s="23" t="s">
        <v>260</v>
      </c>
      <c r="C134" s="24"/>
      <c r="D134" s="27"/>
      <c r="E134" s="24"/>
      <c r="F134" s="27"/>
      <c r="G134" s="24">
        <v>868</v>
      </c>
      <c r="H134" s="24">
        <v>52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>
      <c r="A135" s="22" t="s">
        <v>261</v>
      </c>
      <c r="B135" s="23" t="s">
        <v>262</v>
      </c>
      <c r="C135" s="24"/>
      <c r="D135" s="27"/>
      <c r="E135" s="24"/>
      <c r="F135" s="27"/>
      <c r="G135" s="24">
        <v>507</v>
      </c>
      <c r="H135" s="24">
        <v>3</v>
      </c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>
      <c r="A136" s="19">
        <v>13</v>
      </c>
      <c r="B136" s="20" t="s">
        <v>263</v>
      </c>
      <c r="C136" s="21">
        <f>SUM(C137:C140)</f>
        <v>19</v>
      </c>
      <c r="D136" s="21">
        <f>SUM(D137:D140)</f>
        <v>0</v>
      </c>
      <c r="E136" s="21">
        <f>SUM(E137:E140)</f>
        <v>0</v>
      </c>
      <c r="F136" s="21">
        <f>SUM(F137:F140)</f>
        <v>0</v>
      </c>
      <c r="G136" s="21">
        <f>SUM(G137:G140)</f>
        <v>3168</v>
      </c>
      <c r="H136" s="21">
        <f>SUM(H137:H140)</f>
        <v>36</v>
      </c>
      <c r="I136" s="21">
        <f>SUM(I137:I140)</f>
        <v>0</v>
      </c>
      <c r="J136" s="21">
        <f>SUM(J137:J140)</f>
        <v>0</v>
      </c>
      <c r="K136" s="21">
        <f>SUM(K137:K140)</f>
        <v>0</v>
      </c>
      <c r="L136" s="21">
        <f>SUM(L137:L140)</f>
        <v>0</v>
      </c>
      <c r="M136" s="21">
        <f>SUM(M137:M140)</f>
        <v>0</v>
      </c>
      <c r="N136" s="21">
        <f>SUM(N137:N140)</f>
        <v>0</v>
      </c>
      <c r="O136" s="21">
        <f>SUM(O137:O140)</f>
        <v>0</v>
      </c>
      <c r="P136" s="21">
        <f>SUM(P137:P140)</f>
        <v>0</v>
      </c>
      <c r="Q136" s="21">
        <f>SUM(Q137:Q140)</f>
        <v>0</v>
      </c>
      <c r="R136" s="21">
        <f>SUM(R137:R140)</f>
        <v>0</v>
      </c>
      <c r="S136" s="21">
        <f>SUM(S137:S140)</f>
        <v>0</v>
      </c>
    </row>
    <row r="137">
      <c r="A137" s="22" t="s">
        <v>264</v>
      </c>
      <c r="B137" s="23" t="s">
        <v>40</v>
      </c>
      <c r="C137" s="24"/>
      <c r="D137" s="27"/>
      <c r="E137" s="24"/>
      <c r="F137" s="27"/>
      <c r="G137" s="24">
        <v>1883</v>
      </c>
      <c r="H137" s="24">
        <v>7</v>
      </c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</row>
    <row r="138">
      <c r="A138" s="22" t="s">
        <v>265</v>
      </c>
      <c r="B138" s="23" t="s">
        <v>266</v>
      </c>
      <c r="C138" s="24">
        <v>10</v>
      </c>
      <c r="D138" s="27"/>
      <c r="E138" s="24"/>
      <c r="F138" s="27"/>
      <c r="G138" s="24">
        <v>621</v>
      </c>
      <c r="H138" s="24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ht="25.5">
      <c r="A139" s="22" t="s">
        <v>267</v>
      </c>
      <c r="B139" s="23" t="s">
        <v>268</v>
      </c>
      <c r="C139" s="24">
        <v>9</v>
      </c>
      <c r="D139" s="27"/>
      <c r="E139" s="24"/>
      <c r="F139" s="27"/>
      <c r="G139" s="24">
        <v>412</v>
      </c>
      <c r="H139" s="24">
        <v>22</v>
      </c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</row>
    <row r="140" ht="25.5">
      <c r="A140" s="22" t="s">
        <v>269</v>
      </c>
      <c r="B140" s="23" t="s">
        <v>270</v>
      </c>
      <c r="C140" s="24"/>
      <c r="D140" s="27"/>
      <c r="E140" s="24"/>
      <c r="F140" s="27"/>
      <c r="G140" s="24">
        <v>252</v>
      </c>
      <c r="H140" s="24">
        <v>7</v>
      </c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</row>
    <row r="141">
      <c r="A141" s="19">
        <v>14</v>
      </c>
      <c r="B141" s="20" t="s">
        <v>271</v>
      </c>
      <c r="C141" s="21">
        <f>SUM(C142:C152)</f>
        <v>47</v>
      </c>
      <c r="D141" s="21">
        <f>SUM(D142:D152)</f>
        <v>0</v>
      </c>
      <c r="E141" s="21">
        <f>SUM(E142:E152)</f>
        <v>0</v>
      </c>
      <c r="F141" s="21">
        <f>SUM(F142:F152)</f>
        <v>0</v>
      </c>
      <c r="G141" s="21">
        <f>SUM(G142:G152)</f>
        <v>5234</v>
      </c>
      <c r="H141" s="21">
        <f>SUM(H142:H152)</f>
        <v>406</v>
      </c>
      <c r="I141" s="21">
        <f>SUM(I142:I152)</f>
        <v>0</v>
      </c>
      <c r="J141" s="21">
        <f>SUM(J142:J152)</f>
        <v>0</v>
      </c>
      <c r="K141" s="21">
        <f>SUM(K142:K152)</f>
        <v>0</v>
      </c>
      <c r="L141" s="21">
        <f>SUM(L142:L152)</f>
        <v>0</v>
      </c>
      <c r="M141" s="21">
        <f>SUM(M142:M152)</f>
        <v>0</v>
      </c>
      <c r="N141" s="21">
        <f>SUM(N142:N152)</f>
        <v>0</v>
      </c>
      <c r="O141" s="21">
        <f>SUM(O142:O152)</f>
        <v>0</v>
      </c>
      <c r="P141" s="21">
        <f>SUM(P142:P152)</f>
        <v>0</v>
      </c>
      <c r="Q141" s="21">
        <f>SUM(Q142:Q152)</f>
        <v>0</v>
      </c>
      <c r="R141" s="21">
        <f>SUM(R142:R152)</f>
        <v>0</v>
      </c>
      <c r="S141" s="21">
        <f>SUM(S142:S152)</f>
        <v>0</v>
      </c>
    </row>
    <row r="142">
      <c r="A142" s="22" t="s">
        <v>272</v>
      </c>
      <c r="B142" s="23" t="s">
        <v>273</v>
      </c>
      <c r="C142" s="24"/>
      <c r="D142" s="27"/>
      <c r="E142" s="24"/>
      <c r="F142" s="27"/>
      <c r="G142" s="24">
        <v>1447</v>
      </c>
      <c r="H142" s="24">
        <v>145</v>
      </c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</row>
    <row r="143">
      <c r="A143" s="22" t="s">
        <v>274</v>
      </c>
      <c r="B143" s="23" t="s">
        <v>275</v>
      </c>
      <c r="C143" s="24"/>
      <c r="D143" s="27"/>
      <c r="E143" s="24"/>
      <c r="F143" s="27"/>
      <c r="G143" s="24"/>
      <c r="H143" s="24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</row>
    <row r="144">
      <c r="A144" s="22" t="s">
        <v>276</v>
      </c>
      <c r="B144" s="23" t="s">
        <v>277</v>
      </c>
      <c r="C144" s="24">
        <v>5</v>
      </c>
      <c r="D144" s="27"/>
      <c r="E144" s="24"/>
      <c r="F144" s="27"/>
      <c r="G144" s="24">
        <v>227</v>
      </c>
      <c r="H144" s="24">
        <v>22</v>
      </c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>
      <c r="A145" s="22" t="s">
        <v>278</v>
      </c>
      <c r="B145" s="23" t="s">
        <v>279</v>
      </c>
      <c r="C145" s="24">
        <v>6</v>
      </c>
      <c r="D145" s="27"/>
      <c r="E145" s="24"/>
      <c r="F145" s="27"/>
      <c r="G145" s="24">
        <v>333</v>
      </c>
      <c r="H145" s="24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</row>
    <row r="146">
      <c r="A146" s="22" t="s">
        <v>280</v>
      </c>
      <c r="B146" s="23" t="s">
        <v>281</v>
      </c>
      <c r="C146" s="24"/>
      <c r="D146" s="27"/>
      <c r="E146" s="24"/>
      <c r="F146" s="27"/>
      <c r="G146" s="24">
        <v>1033</v>
      </c>
      <c r="H146" s="24">
        <v>10</v>
      </c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</row>
    <row r="147">
      <c r="A147" s="22" t="s">
        <v>282</v>
      </c>
      <c r="B147" s="23" t="s">
        <v>283</v>
      </c>
      <c r="C147" s="24"/>
      <c r="D147" s="27"/>
      <c r="E147" s="24"/>
      <c r="F147" s="27"/>
      <c r="G147" s="24">
        <v>194</v>
      </c>
      <c r="H147" s="24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</row>
    <row r="148">
      <c r="A148" s="22" t="s">
        <v>284</v>
      </c>
      <c r="B148" s="23" t="s">
        <v>285</v>
      </c>
      <c r="C148" s="24"/>
      <c r="D148" s="27"/>
      <c r="E148" s="24"/>
      <c r="F148" s="27"/>
      <c r="G148" s="24">
        <v>770</v>
      </c>
      <c r="H148" s="24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</row>
    <row r="149">
      <c r="A149" s="22" t="s">
        <v>286</v>
      </c>
      <c r="B149" s="23" t="s">
        <v>287</v>
      </c>
      <c r="C149" s="24">
        <v>29</v>
      </c>
      <c r="D149" s="27"/>
      <c r="E149" s="24"/>
      <c r="F149" s="27"/>
      <c r="G149" s="24">
        <v>789</v>
      </c>
      <c r="H149" s="24">
        <v>48</v>
      </c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ht="25.5">
      <c r="A150" s="22" t="s">
        <v>288</v>
      </c>
      <c r="B150" s="23" t="s">
        <v>289</v>
      </c>
      <c r="C150" s="24"/>
      <c r="D150" s="27"/>
      <c r="E150" s="24"/>
      <c r="F150" s="27"/>
      <c r="G150" s="24">
        <v>229</v>
      </c>
      <c r="H150" s="24">
        <v>176</v>
      </c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</row>
    <row r="151">
      <c r="A151" s="22" t="s">
        <v>290</v>
      </c>
      <c r="B151" s="23" t="s">
        <v>291</v>
      </c>
      <c r="C151" s="24">
        <v>7</v>
      </c>
      <c r="D151" s="27"/>
      <c r="E151" s="24"/>
      <c r="F151" s="27"/>
      <c r="G151" s="24">
        <v>146</v>
      </c>
      <c r="H151" s="24">
        <v>5</v>
      </c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</row>
    <row r="152">
      <c r="A152" s="22" t="s">
        <v>292</v>
      </c>
      <c r="B152" s="23" t="s">
        <v>293</v>
      </c>
      <c r="C152" s="24"/>
      <c r="D152" s="27"/>
      <c r="E152" s="24"/>
      <c r="F152" s="27"/>
      <c r="G152" s="24">
        <v>66</v>
      </c>
      <c r="H152" s="24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>
      <c r="A153" s="19">
        <v>15</v>
      </c>
      <c r="B153" s="20" t="s">
        <v>294</v>
      </c>
      <c r="C153" s="21">
        <f>SUM(C154:C155)</f>
        <v>37</v>
      </c>
      <c r="D153" s="21">
        <f>SUM(D154:D155)</f>
        <v>0</v>
      </c>
      <c r="E153" s="21">
        <f>SUM(E154:E155)</f>
        <v>0</v>
      </c>
      <c r="F153" s="21">
        <f>SUM(F154:F155)</f>
        <v>0</v>
      </c>
      <c r="G153" s="21">
        <f>SUM(G154:G155)</f>
        <v>1634</v>
      </c>
      <c r="H153" s="21">
        <f>SUM(H154:H155)</f>
        <v>53</v>
      </c>
      <c r="I153" s="21">
        <f>SUM(I154:I155)</f>
        <v>0</v>
      </c>
      <c r="J153" s="21">
        <f>SUM(J154:J155)</f>
        <v>0</v>
      </c>
      <c r="K153" s="21">
        <f>SUM(K154:K155)</f>
        <v>0</v>
      </c>
      <c r="L153" s="21">
        <f>SUM(L154:L155)</f>
        <v>0</v>
      </c>
      <c r="M153" s="21">
        <f>SUM(M154:M155)</f>
        <v>0</v>
      </c>
      <c r="N153" s="21">
        <f>SUM(N154:N155)</f>
        <v>0</v>
      </c>
      <c r="O153" s="21">
        <f>SUM(O154:O155)</f>
        <v>0</v>
      </c>
      <c r="P153" s="21">
        <f>SUM(P154:P155)</f>
        <v>0</v>
      </c>
      <c r="Q153" s="21">
        <f>SUM(Q154:Q155)</f>
        <v>0</v>
      </c>
      <c r="R153" s="21">
        <f>SUM(R154:R155)</f>
        <v>0</v>
      </c>
      <c r="S153" s="21">
        <f>SUM(S154:S155)</f>
        <v>0</v>
      </c>
    </row>
    <row r="154">
      <c r="A154" s="22" t="s">
        <v>295</v>
      </c>
      <c r="B154" s="23" t="s">
        <v>296</v>
      </c>
      <c r="C154" s="24">
        <v>35</v>
      </c>
      <c r="D154" s="27"/>
      <c r="E154" s="24"/>
      <c r="F154" s="27"/>
      <c r="G154" s="24">
        <v>1458</v>
      </c>
      <c r="H154" s="24">
        <v>53</v>
      </c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</row>
    <row r="155">
      <c r="A155" s="22" t="s">
        <v>297</v>
      </c>
      <c r="B155" s="23" t="s">
        <v>298</v>
      </c>
      <c r="C155" s="24">
        <v>2</v>
      </c>
      <c r="D155" s="27"/>
      <c r="E155" s="24"/>
      <c r="F155" s="27"/>
      <c r="G155" s="24">
        <v>176</v>
      </c>
      <c r="H155" s="24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</row>
    <row r="156">
      <c r="A156" s="19">
        <v>16</v>
      </c>
      <c r="B156" s="20" t="s">
        <v>299</v>
      </c>
      <c r="C156" s="21">
        <f>SUM(C157:C164)</f>
        <v>20</v>
      </c>
      <c r="D156" s="21">
        <f>SUM(D157:D164)</f>
        <v>0</v>
      </c>
      <c r="E156" s="21">
        <f>SUM(E157:E164)</f>
        <v>17</v>
      </c>
      <c r="F156" s="21">
        <f>SUM(F157:F164)</f>
        <v>0</v>
      </c>
      <c r="G156" s="21">
        <f>SUM(G157:G164)</f>
        <v>1060</v>
      </c>
      <c r="H156" s="21">
        <f>SUM(H157:H164)</f>
        <v>935</v>
      </c>
      <c r="I156" s="21">
        <f>SUM(I157:I164)</f>
        <v>0</v>
      </c>
      <c r="J156" s="21">
        <f>SUM(J157:J164)</f>
        <v>0</v>
      </c>
      <c r="K156" s="21">
        <f>SUM(K157:K164)</f>
        <v>0</v>
      </c>
      <c r="L156" s="21">
        <f>SUM(L157:L164)</f>
        <v>0</v>
      </c>
      <c r="M156" s="21">
        <f>SUM(M157:M164)</f>
        <v>0</v>
      </c>
      <c r="N156" s="21">
        <f>SUM(N157:N164)</f>
        <v>0</v>
      </c>
      <c r="O156" s="21">
        <f>SUM(O157:O164)</f>
        <v>0</v>
      </c>
      <c r="P156" s="21">
        <f>SUM(P157:P164)</f>
        <v>0</v>
      </c>
      <c r="Q156" s="21">
        <f>SUM(Q157:Q164)</f>
        <v>0</v>
      </c>
      <c r="R156" s="21">
        <f>SUM(R157:R164)</f>
        <v>0</v>
      </c>
      <c r="S156" s="21">
        <f>SUM(S157:S164)</f>
        <v>0</v>
      </c>
    </row>
    <row r="157">
      <c r="A157" s="22" t="s">
        <v>300</v>
      </c>
      <c r="B157" s="23" t="s">
        <v>40</v>
      </c>
      <c r="C157" s="24"/>
      <c r="D157" s="27"/>
      <c r="E157" s="24"/>
      <c r="F157" s="27"/>
      <c r="G157" s="24">
        <v>672</v>
      </c>
      <c r="H157" s="24">
        <v>353</v>
      </c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</row>
    <row r="158" ht="25.5">
      <c r="A158" s="22" t="s">
        <v>301</v>
      </c>
      <c r="B158" s="23" t="s">
        <v>302</v>
      </c>
      <c r="C158" s="24">
        <v>12</v>
      </c>
      <c r="D158" s="27"/>
      <c r="E158" s="24">
        <v>5</v>
      </c>
      <c r="F158" s="27"/>
      <c r="G158" s="24">
        <v>133</v>
      </c>
      <c r="H158" s="24">
        <v>162</v>
      </c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</row>
    <row r="159" ht="25.5">
      <c r="A159" s="22" t="s">
        <v>303</v>
      </c>
      <c r="B159" s="23" t="s">
        <v>304</v>
      </c>
      <c r="C159" s="24"/>
      <c r="D159" s="27"/>
      <c r="E159" s="24">
        <v>5</v>
      </c>
      <c r="F159" s="27"/>
      <c r="G159" s="24"/>
      <c r="H159" s="24">
        <v>59</v>
      </c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</row>
    <row r="160" ht="25.5">
      <c r="A160" s="22" t="s">
        <v>305</v>
      </c>
      <c r="B160" s="23" t="s">
        <v>306</v>
      </c>
      <c r="C160" s="24">
        <v>8</v>
      </c>
      <c r="D160" s="27"/>
      <c r="E160" s="24"/>
      <c r="F160" s="27"/>
      <c r="G160" s="24">
        <v>81</v>
      </c>
      <c r="H160" s="24">
        <v>71</v>
      </c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</row>
    <row r="161">
      <c r="A161" s="22" t="s">
        <v>307</v>
      </c>
      <c r="B161" s="23" t="s">
        <v>308</v>
      </c>
      <c r="C161" s="24"/>
      <c r="D161" s="27"/>
      <c r="E161" s="24"/>
      <c r="F161" s="27"/>
      <c r="G161" s="24">
        <v>174</v>
      </c>
      <c r="H161" s="24">
        <v>183</v>
      </c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</row>
    <row r="162">
      <c r="A162" s="22" t="s">
        <v>309</v>
      </c>
      <c r="B162" s="23" t="s">
        <v>310</v>
      </c>
      <c r="C162" s="24"/>
      <c r="D162" s="27"/>
      <c r="E162" s="24">
        <v>1</v>
      </c>
      <c r="F162" s="27"/>
      <c r="G162" s="24"/>
      <c r="H162" s="24">
        <v>24</v>
      </c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>
      <c r="A163" s="22" t="s">
        <v>311</v>
      </c>
      <c r="B163" s="23" t="s">
        <v>312</v>
      </c>
      <c r="C163" s="24"/>
      <c r="D163" s="27"/>
      <c r="E163" s="24"/>
      <c r="F163" s="27"/>
      <c r="G163" s="24"/>
      <c r="H163" s="24">
        <v>50</v>
      </c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>
      <c r="A164" s="22" t="s">
        <v>313</v>
      </c>
      <c r="B164" s="23" t="s">
        <v>314</v>
      </c>
      <c r="C164" s="24"/>
      <c r="D164" s="27"/>
      <c r="E164" s="24">
        <v>6</v>
      </c>
      <c r="F164" s="27"/>
      <c r="G164" s="24"/>
      <c r="H164" s="24">
        <v>33</v>
      </c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>
      <c r="A165" s="19">
        <v>17</v>
      </c>
      <c r="B165" s="20" t="s">
        <v>315</v>
      </c>
      <c r="C165" s="21">
        <f>SUM(C166:C173)</f>
        <v>0</v>
      </c>
      <c r="D165" s="21">
        <f>SUM(D166:D173)</f>
        <v>0</v>
      </c>
      <c r="E165" s="21">
        <f>SUM(E166:E173)</f>
        <v>0</v>
      </c>
      <c r="F165" s="21">
        <f>SUM(F166:F173)</f>
        <v>0</v>
      </c>
      <c r="G165" s="31">
        <f>SUM(G166:G173)</f>
        <v>522</v>
      </c>
      <c r="H165" s="31">
        <f>SUM(H166:H173)</f>
        <v>522</v>
      </c>
      <c r="I165" s="21">
        <f>SUM(I166:I173)</f>
        <v>0</v>
      </c>
      <c r="J165" s="21">
        <f>SUM(J166:J173)</f>
        <v>0</v>
      </c>
      <c r="K165" s="21">
        <f>SUM(K166:K173)</f>
        <v>0</v>
      </c>
      <c r="L165" s="21">
        <f>SUM(L166:L173)</f>
        <v>0</v>
      </c>
      <c r="M165" s="21">
        <f>SUM(M166:M173)</f>
        <v>0</v>
      </c>
      <c r="N165" s="21">
        <f>SUM(N166:N173)</f>
        <v>0</v>
      </c>
      <c r="O165" s="21">
        <f>SUM(O166:O173)</f>
        <v>0</v>
      </c>
      <c r="P165" s="21">
        <f>SUM(P166:P173)</f>
        <v>0</v>
      </c>
      <c r="Q165" s="21">
        <f>SUM(Q166:Q173)</f>
        <v>0</v>
      </c>
      <c r="R165" s="21">
        <f>SUM(R166:R173)</f>
        <v>0</v>
      </c>
      <c r="S165" s="21">
        <f>SUM(S166:S173)</f>
        <v>0</v>
      </c>
    </row>
    <row r="166" ht="25.5">
      <c r="A166" s="22" t="s">
        <v>316</v>
      </c>
      <c r="B166" s="23" t="s">
        <v>317</v>
      </c>
      <c r="C166" s="21"/>
      <c r="D166" s="27"/>
      <c r="E166" s="21"/>
      <c r="F166" s="32"/>
      <c r="G166" s="33"/>
      <c r="H166" s="33"/>
      <c r="I166" s="34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ht="25.5">
      <c r="A167" s="22" t="s">
        <v>318</v>
      </c>
      <c r="B167" s="23" t="s">
        <v>319</v>
      </c>
      <c r="C167" s="24"/>
      <c r="D167" s="27"/>
      <c r="E167" s="24"/>
      <c r="F167" s="27"/>
      <c r="G167" s="35">
        <v>119</v>
      </c>
      <c r="H167" s="35">
        <v>81</v>
      </c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</row>
    <row r="168" ht="25.5">
      <c r="A168" s="22" t="s">
        <v>320</v>
      </c>
      <c r="B168" s="23" t="s">
        <v>321</v>
      </c>
      <c r="C168" s="24"/>
      <c r="D168" s="27"/>
      <c r="E168" s="24"/>
      <c r="F168" s="27"/>
      <c r="G168" s="35">
        <v>5</v>
      </c>
      <c r="H168" s="35">
        <v>4</v>
      </c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</row>
    <row r="169">
      <c r="A169" s="22" t="s">
        <v>322</v>
      </c>
      <c r="B169" s="23" t="s">
        <v>323</v>
      </c>
      <c r="C169" s="24"/>
      <c r="D169" s="27"/>
      <c r="E169" s="24"/>
      <c r="F169" s="27"/>
      <c r="G169" s="24">
        <v>91</v>
      </c>
      <c r="H169" s="24">
        <v>99</v>
      </c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>
      <c r="A170" s="22" t="s">
        <v>324</v>
      </c>
      <c r="B170" s="23" t="s">
        <v>325</v>
      </c>
      <c r="C170" s="24"/>
      <c r="D170" s="27"/>
      <c r="E170" s="24"/>
      <c r="F170" s="27"/>
      <c r="G170" s="24">
        <v>46</v>
      </c>
      <c r="H170" s="24">
        <v>126</v>
      </c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</row>
    <row r="171" ht="25.5">
      <c r="A171" s="22" t="s">
        <v>326</v>
      </c>
      <c r="B171" s="23" t="s">
        <v>327</v>
      </c>
      <c r="C171" s="24"/>
      <c r="D171" s="27"/>
      <c r="E171" s="24"/>
      <c r="F171" s="27"/>
      <c r="G171" s="24">
        <v>82</v>
      </c>
      <c r="H171" s="24">
        <v>109</v>
      </c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</row>
    <row r="172" ht="25.5">
      <c r="A172" s="22" t="s">
        <v>328</v>
      </c>
      <c r="B172" s="23" t="s">
        <v>329</v>
      </c>
      <c r="C172" s="24"/>
      <c r="D172" s="27"/>
      <c r="E172" s="24"/>
      <c r="F172" s="27"/>
      <c r="G172" s="24">
        <v>131</v>
      </c>
      <c r="H172" s="24">
        <v>67</v>
      </c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>
      <c r="A173" s="22" t="s">
        <v>330</v>
      </c>
      <c r="B173" s="23" t="s">
        <v>331</v>
      </c>
      <c r="C173" s="24"/>
      <c r="D173" s="27"/>
      <c r="E173" s="24"/>
      <c r="F173" s="27"/>
      <c r="G173" s="24">
        <v>48</v>
      </c>
      <c r="H173" s="24">
        <v>36</v>
      </c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</row>
    <row r="174">
      <c r="A174" s="19">
        <v>18</v>
      </c>
      <c r="B174" s="20" t="s">
        <v>332</v>
      </c>
      <c r="C174" s="21">
        <f>SUM(C175:C180)</f>
        <v>30</v>
      </c>
      <c r="D174" s="21">
        <f>SUM(D175:D180)</f>
        <v>0</v>
      </c>
      <c r="E174" s="21">
        <f>SUM(E175:E180)</f>
        <v>0</v>
      </c>
      <c r="F174" s="21">
        <f>SUM(F175:F180)</f>
        <v>0</v>
      </c>
      <c r="G174" s="21">
        <f>SUM(G175:G180)</f>
        <v>1204</v>
      </c>
      <c r="H174" s="21">
        <f>SUM(H175:H180)</f>
        <v>467</v>
      </c>
      <c r="I174" s="21">
        <f>SUM(I175:I180)</f>
        <v>0</v>
      </c>
      <c r="J174" s="21">
        <f>SUM(J175:J180)</f>
        <v>0</v>
      </c>
      <c r="K174" s="21">
        <f>SUM(K175:K180)</f>
        <v>0</v>
      </c>
      <c r="L174" s="21">
        <f>SUM(L175:L180)</f>
        <v>0</v>
      </c>
      <c r="M174" s="21">
        <f>SUM(M175:M180)</f>
        <v>0</v>
      </c>
      <c r="N174" s="21">
        <f>SUM(N175:N180)</f>
        <v>0</v>
      </c>
      <c r="O174" s="21">
        <f>SUM(O175:O180)</f>
        <v>0</v>
      </c>
      <c r="P174" s="21">
        <f>SUM(P175:P180)</f>
        <v>0</v>
      </c>
      <c r="Q174" s="21">
        <f>SUM(Q175:Q180)</f>
        <v>0</v>
      </c>
      <c r="R174" s="21">
        <f>SUM(R175:R180)</f>
        <v>0</v>
      </c>
      <c r="S174" s="21">
        <f>SUM(S175:S180)</f>
        <v>0</v>
      </c>
    </row>
    <row r="175">
      <c r="A175" s="22" t="s">
        <v>333</v>
      </c>
      <c r="B175" s="23" t="s">
        <v>334</v>
      </c>
      <c r="C175" s="24"/>
      <c r="D175" s="27"/>
      <c r="E175" s="24"/>
      <c r="F175" s="27"/>
      <c r="G175" s="24">
        <v>62</v>
      </c>
      <c r="H175" s="24">
        <v>58</v>
      </c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</row>
    <row r="176">
      <c r="A176" s="22" t="s">
        <v>335</v>
      </c>
      <c r="B176" s="23" t="s">
        <v>336</v>
      </c>
      <c r="C176" s="24"/>
      <c r="D176" s="27"/>
      <c r="E176" s="24"/>
      <c r="F176" s="27"/>
      <c r="G176" s="24">
        <v>42</v>
      </c>
      <c r="H176" s="24">
        <v>9</v>
      </c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</row>
    <row r="177">
      <c r="A177" s="22" t="s">
        <v>337</v>
      </c>
      <c r="B177" s="23" t="s">
        <v>338</v>
      </c>
      <c r="C177" s="24"/>
      <c r="D177" s="27"/>
      <c r="E177" s="24"/>
      <c r="F177" s="27"/>
      <c r="G177" s="24"/>
      <c r="H177" s="24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</row>
    <row r="178">
      <c r="A178" s="22" t="s">
        <v>339</v>
      </c>
      <c r="B178" s="23" t="s">
        <v>340</v>
      </c>
      <c r="C178" s="24"/>
      <c r="D178" s="27"/>
      <c r="E178" s="24"/>
      <c r="F178" s="27"/>
      <c r="G178" s="24"/>
      <c r="H178" s="24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</row>
    <row r="179">
      <c r="A179" s="22" t="s">
        <v>341</v>
      </c>
      <c r="B179" s="23" t="s">
        <v>342</v>
      </c>
      <c r="C179" s="24">
        <v>19</v>
      </c>
      <c r="D179" s="27"/>
      <c r="E179" s="24"/>
      <c r="F179" s="27"/>
      <c r="G179" s="24">
        <v>841</v>
      </c>
      <c r="H179" s="24">
        <v>276</v>
      </c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>
      <c r="A180" s="22" t="s">
        <v>343</v>
      </c>
      <c r="B180" s="23" t="s">
        <v>344</v>
      </c>
      <c r="C180" s="24">
        <v>11</v>
      </c>
      <c r="D180" s="27"/>
      <c r="E180" s="24"/>
      <c r="F180" s="27"/>
      <c r="G180" s="24">
        <v>259</v>
      </c>
      <c r="H180" s="24">
        <v>124</v>
      </c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</row>
    <row r="181">
      <c r="A181" s="19">
        <v>19</v>
      </c>
      <c r="B181" s="20" t="s">
        <v>345</v>
      </c>
      <c r="C181" s="21">
        <f>SUM(C182:C185)</f>
        <v>0</v>
      </c>
      <c r="D181" s="21">
        <f>SUM(D182:D185)</f>
        <v>0</v>
      </c>
      <c r="E181" s="21">
        <f>SUM(E182:E185)</f>
        <v>0</v>
      </c>
      <c r="F181" s="21">
        <f>SUM(F182:F185)</f>
        <v>0</v>
      </c>
      <c r="G181" s="21">
        <f>SUM(G182:G185)</f>
        <v>354</v>
      </c>
      <c r="H181" s="21">
        <f>SUM(H182:H185)</f>
        <v>28</v>
      </c>
      <c r="I181" s="21">
        <f>SUM(I182:I185)</f>
        <v>0</v>
      </c>
      <c r="J181" s="21">
        <f>SUM(J182:J185)</f>
        <v>0</v>
      </c>
      <c r="K181" s="21">
        <f>SUM(K182:K185)</f>
        <v>0</v>
      </c>
      <c r="L181" s="21">
        <f>SUM(L182:L185)</f>
        <v>0</v>
      </c>
      <c r="M181" s="21">
        <f>SUM(M182:M185)</f>
        <v>0</v>
      </c>
      <c r="N181" s="21">
        <f>SUM(N182:N185)</f>
        <v>0</v>
      </c>
      <c r="O181" s="21">
        <f>SUM(O182:O185)</f>
        <v>0</v>
      </c>
      <c r="P181" s="21">
        <f>SUM(P182:P185)</f>
        <v>0</v>
      </c>
      <c r="Q181" s="21">
        <f>SUM(Q182:Q185)</f>
        <v>0</v>
      </c>
      <c r="R181" s="21">
        <f>SUM(R182:R185)</f>
        <v>0</v>
      </c>
      <c r="S181" s="21">
        <f>SUM(S182:S185)</f>
        <v>0</v>
      </c>
    </row>
    <row r="182">
      <c r="A182" s="22" t="s">
        <v>346</v>
      </c>
      <c r="B182" s="23" t="s">
        <v>40</v>
      </c>
      <c r="C182" s="24"/>
      <c r="D182" s="27"/>
      <c r="E182" s="24"/>
      <c r="F182" s="27"/>
      <c r="G182" s="24">
        <v>114</v>
      </c>
      <c r="H182" s="24">
        <v>28</v>
      </c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>
      <c r="A183" s="22" t="s">
        <v>347</v>
      </c>
      <c r="B183" s="23" t="s">
        <v>348</v>
      </c>
      <c r="C183" s="24"/>
      <c r="D183" s="27"/>
      <c r="E183" s="24"/>
      <c r="F183" s="27"/>
      <c r="G183" s="24">
        <v>131</v>
      </c>
      <c r="H183" s="24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</row>
    <row r="184">
      <c r="A184" s="22" t="s">
        <v>349</v>
      </c>
      <c r="B184" s="23" t="s">
        <v>350</v>
      </c>
      <c r="C184" s="24"/>
      <c r="D184" s="27"/>
      <c r="E184" s="24"/>
      <c r="F184" s="27"/>
      <c r="G184" s="24">
        <v>109</v>
      </c>
      <c r="H184" s="24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</row>
    <row r="185">
      <c r="A185" s="22" t="s">
        <v>351</v>
      </c>
      <c r="B185" s="23" t="s">
        <v>229</v>
      </c>
      <c r="C185" s="24"/>
      <c r="D185" s="27"/>
      <c r="E185" s="24"/>
      <c r="F185" s="27"/>
      <c r="G185" s="24"/>
      <c r="H185" s="24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</row>
    <row r="186">
      <c r="A186" s="19">
        <v>20</v>
      </c>
      <c r="B186" s="20" t="s">
        <v>352</v>
      </c>
      <c r="C186" s="21">
        <f>SUM(C187:C193)</f>
        <v>46</v>
      </c>
      <c r="D186" s="21">
        <f>SUM(D187:D193)</f>
        <v>0</v>
      </c>
      <c r="E186" s="21">
        <f>SUM(E187:E193)</f>
        <v>0</v>
      </c>
      <c r="F186" s="21">
        <f>SUM(F187:F193)</f>
        <v>0</v>
      </c>
      <c r="G186" s="21">
        <f>SUM(G187:G193)</f>
        <v>2677</v>
      </c>
      <c r="H186" s="21">
        <f>SUM(H187:H193)</f>
        <v>636</v>
      </c>
      <c r="I186" s="21">
        <f>SUM(I187:I193)</f>
        <v>0</v>
      </c>
      <c r="J186" s="21">
        <f>SUM(J187:J193)</f>
        <v>0</v>
      </c>
      <c r="K186" s="21">
        <f>SUM(K187:K193)</f>
        <v>0</v>
      </c>
      <c r="L186" s="21">
        <f>SUM(L187:L193)</f>
        <v>0</v>
      </c>
      <c r="M186" s="21">
        <f>SUM(M187:M193)</f>
        <v>0</v>
      </c>
      <c r="N186" s="21">
        <f>SUM(N187:N193)</f>
        <v>0</v>
      </c>
      <c r="O186" s="21">
        <f>SUM(O187:O193)</f>
        <v>0</v>
      </c>
      <c r="P186" s="21">
        <f>SUM(P187:P193)</f>
        <v>0</v>
      </c>
      <c r="Q186" s="21">
        <f>SUM(Q187:Q193)</f>
        <v>0</v>
      </c>
      <c r="R186" s="21">
        <f>SUM(R187:R193)</f>
        <v>0</v>
      </c>
      <c r="S186" s="21">
        <f>SUM(S187:S193)</f>
        <v>0</v>
      </c>
    </row>
    <row r="187">
      <c r="A187" s="22" t="s">
        <v>353</v>
      </c>
      <c r="B187" s="23" t="s">
        <v>40</v>
      </c>
      <c r="C187" s="24"/>
      <c r="D187" s="27"/>
      <c r="E187" s="24"/>
      <c r="F187" s="27"/>
      <c r="G187" s="24">
        <v>292</v>
      </c>
      <c r="H187" s="24">
        <v>27</v>
      </c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</row>
    <row r="188">
      <c r="A188" s="22" t="s">
        <v>354</v>
      </c>
      <c r="B188" s="23" t="s">
        <v>355</v>
      </c>
      <c r="C188" s="24">
        <v>1</v>
      </c>
      <c r="D188" s="27"/>
      <c r="E188" s="24"/>
      <c r="F188" s="27"/>
      <c r="G188" s="24">
        <v>163</v>
      </c>
      <c r="H188" s="24">
        <v>37</v>
      </c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</row>
    <row r="189">
      <c r="A189" s="22" t="s">
        <v>356</v>
      </c>
      <c r="B189" s="23" t="s">
        <v>357</v>
      </c>
      <c r="C189" s="24"/>
      <c r="D189" s="27"/>
      <c r="E189" s="24"/>
      <c r="F189" s="27"/>
      <c r="G189" s="24">
        <v>129</v>
      </c>
      <c r="H189" s="24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>
      <c r="A190" s="22" t="s">
        <v>358</v>
      </c>
      <c r="B190" s="23" t="s">
        <v>359</v>
      </c>
      <c r="C190" s="24"/>
      <c r="D190" s="27"/>
      <c r="E190" s="24"/>
      <c r="F190" s="27"/>
      <c r="G190" s="24">
        <v>223</v>
      </c>
      <c r="H190" s="24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</row>
    <row r="191">
      <c r="A191" s="22" t="s">
        <v>360</v>
      </c>
      <c r="B191" s="23" t="s">
        <v>361</v>
      </c>
      <c r="C191" s="24">
        <v>27</v>
      </c>
      <c r="D191" s="27"/>
      <c r="E191" s="24"/>
      <c r="F191" s="27"/>
      <c r="G191" s="24">
        <v>1228</v>
      </c>
      <c r="H191" s="24">
        <v>146</v>
      </c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</row>
    <row r="192">
      <c r="A192" s="22" t="s">
        <v>362</v>
      </c>
      <c r="B192" s="23" t="s">
        <v>363</v>
      </c>
      <c r="C192" s="24">
        <v>11</v>
      </c>
      <c r="D192" s="27"/>
      <c r="E192" s="24"/>
      <c r="F192" s="27"/>
      <c r="G192" s="24">
        <v>257</v>
      </c>
      <c r="H192" s="24">
        <v>66</v>
      </c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</row>
    <row r="193">
      <c r="A193" s="22" t="s">
        <v>364</v>
      </c>
      <c r="B193" s="36" t="s">
        <v>365</v>
      </c>
      <c r="C193" s="24">
        <v>7</v>
      </c>
      <c r="D193" s="27"/>
      <c r="E193" s="24"/>
      <c r="F193" s="27"/>
      <c r="G193" s="24">
        <v>385</v>
      </c>
      <c r="H193" s="24">
        <v>360</v>
      </c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</row>
    <row r="194">
      <c r="A194" s="19">
        <v>21</v>
      </c>
      <c r="B194" s="20" t="s">
        <v>366</v>
      </c>
      <c r="C194" s="21">
        <f>SUM(C195:C196)</f>
        <v>0</v>
      </c>
      <c r="D194" s="21">
        <f>SUM(D195:D196)</f>
        <v>0</v>
      </c>
      <c r="E194" s="21">
        <f>SUM(E195:E196)</f>
        <v>12</v>
      </c>
      <c r="F194" s="21">
        <f>SUM(F195:F196)</f>
        <v>0</v>
      </c>
      <c r="G194" s="21">
        <f>SUM(G195:G196)</f>
        <v>1245</v>
      </c>
      <c r="H194" s="21">
        <f>SUM(H195:H196)</f>
        <v>927</v>
      </c>
      <c r="I194" s="21">
        <f>SUM(I195:I196)</f>
        <v>0</v>
      </c>
      <c r="J194" s="21">
        <f>SUM(J195:J196)</f>
        <v>0</v>
      </c>
      <c r="K194" s="21">
        <f>SUM(K195:K196)</f>
        <v>0</v>
      </c>
      <c r="L194" s="21">
        <f>SUM(L195:L196)</f>
        <v>0</v>
      </c>
      <c r="M194" s="21">
        <f>SUM(M195:M196)</f>
        <v>0</v>
      </c>
      <c r="N194" s="21">
        <f>SUM(N195:N196)</f>
        <v>0</v>
      </c>
      <c r="O194" s="21">
        <f>SUM(O195:O196)</f>
        <v>0</v>
      </c>
      <c r="P194" s="21">
        <f>SUM(P195:P196)</f>
        <v>0</v>
      </c>
      <c r="Q194" s="21">
        <f>SUM(Q195:Q196)</f>
        <v>0</v>
      </c>
      <c r="R194" s="21">
        <f>SUM(R195:R196)</f>
        <v>0</v>
      </c>
      <c r="S194" s="21">
        <f>SUM(S195:S196)</f>
        <v>0</v>
      </c>
    </row>
    <row r="195">
      <c r="A195" s="22" t="s">
        <v>367</v>
      </c>
      <c r="B195" s="23" t="s">
        <v>40</v>
      </c>
      <c r="C195" s="24"/>
      <c r="D195" s="27"/>
      <c r="E195" s="24">
        <v>12</v>
      </c>
      <c r="F195" s="27"/>
      <c r="G195" s="24">
        <v>1245</v>
      </c>
      <c r="H195" s="24">
        <v>894</v>
      </c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</row>
    <row r="196">
      <c r="A196" s="22" t="s">
        <v>368</v>
      </c>
      <c r="B196" s="23" t="s">
        <v>369</v>
      </c>
      <c r="C196" s="24"/>
      <c r="D196" s="27"/>
      <c r="E196" s="24"/>
      <c r="F196" s="27"/>
      <c r="G196" s="24"/>
      <c r="H196" s="24">
        <v>33</v>
      </c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>
      <c r="A197" s="19">
        <v>22</v>
      </c>
      <c r="B197" s="20" t="s">
        <v>370</v>
      </c>
      <c r="C197" s="21">
        <f>SUM(C198:C206)</f>
        <v>100</v>
      </c>
      <c r="D197" s="21">
        <f>SUM(D198:D206)</f>
        <v>0</v>
      </c>
      <c r="E197" s="21">
        <f>SUM(E198:E206)</f>
        <v>0</v>
      </c>
      <c r="F197" s="21">
        <f>SUM(F198:F206)</f>
        <v>0</v>
      </c>
      <c r="G197" s="21">
        <f>SUM(G198:G206)</f>
        <v>2180</v>
      </c>
      <c r="H197" s="21">
        <f>SUM(H198:H206)</f>
        <v>1908</v>
      </c>
      <c r="I197" s="21">
        <f>SUM(I198:I206)</f>
        <v>0</v>
      </c>
      <c r="J197" s="21">
        <f>SUM(J198:J206)</f>
        <v>0</v>
      </c>
      <c r="K197" s="21">
        <f>SUM(K198:K206)</f>
        <v>0</v>
      </c>
      <c r="L197" s="21">
        <f>SUM(L198:L206)</f>
        <v>0</v>
      </c>
      <c r="M197" s="21">
        <f>SUM(M198:M206)</f>
        <v>0</v>
      </c>
      <c r="N197" s="21">
        <f>SUM(N198:N206)</f>
        <v>0</v>
      </c>
      <c r="O197" s="21">
        <f>SUM(O198:O206)</f>
        <v>0</v>
      </c>
      <c r="P197" s="21">
        <f>SUM(P198:P206)</f>
        <v>0</v>
      </c>
      <c r="Q197" s="21">
        <f>SUM(Q198:Q206)</f>
        <v>0</v>
      </c>
      <c r="R197" s="21">
        <f>SUM(R198:R206)</f>
        <v>0</v>
      </c>
      <c r="S197" s="21">
        <f>SUM(S198:S206)</f>
        <v>0</v>
      </c>
    </row>
    <row r="198" ht="25.5">
      <c r="A198" s="22" t="s">
        <v>371</v>
      </c>
      <c r="B198" s="23" t="s">
        <v>372</v>
      </c>
      <c r="C198" s="24"/>
      <c r="D198" s="27"/>
      <c r="E198" s="24"/>
      <c r="F198" s="27"/>
      <c r="G198" s="24">
        <v>42</v>
      </c>
      <c r="H198" s="24">
        <v>39</v>
      </c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ht="25.5">
      <c r="A199" s="22" t="s">
        <v>373</v>
      </c>
      <c r="B199" s="23" t="s">
        <v>374</v>
      </c>
      <c r="C199" s="24"/>
      <c r="D199" s="27"/>
      <c r="E199" s="24"/>
      <c r="F199" s="27"/>
      <c r="G199" s="24">
        <v>2</v>
      </c>
      <c r="H199" s="24">
        <v>15</v>
      </c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</row>
    <row r="200" ht="25.5">
      <c r="A200" s="22" t="s">
        <v>375</v>
      </c>
      <c r="B200" s="23" t="s">
        <v>376</v>
      </c>
      <c r="C200" s="24"/>
      <c r="D200" s="27"/>
      <c r="E200" s="24"/>
      <c r="F200" s="27"/>
      <c r="G200" s="24"/>
      <c r="H200" s="24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</row>
    <row r="201">
      <c r="A201" s="22" t="s">
        <v>377</v>
      </c>
      <c r="B201" s="23" t="s">
        <v>378</v>
      </c>
      <c r="C201" s="24">
        <v>11</v>
      </c>
      <c r="D201" s="27"/>
      <c r="E201" s="24"/>
      <c r="F201" s="27"/>
      <c r="G201" s="24">
        <v>155</v>
      </c>
      <c r="H201" s="24">
        <v>130</v>
      </c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</row>
    <row r="202">
      <c r="A202" s="22" t="s">
        <v>379</v>
      </c>
      <c r="B202" s="23" t="s">
        <v>151</v>
      </c>
      <c r="C202" s="24">
        <v>10</v>
      </c>
      <c r="D202" s="27"/>
      <c r="E202" s="24"/>
      <c r="F202" s="27"/>
      <c r="G202" s="24">
        <v>421</v>
      </c>
      <c r="H202" s="24">
        <v>166</v>
      </c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>
      <c r="A203" s="22" t="s">
        <v>380</v>
      </c>
      <c r="B203" s="23" t="s">
        <v>381</v>
      </c>
      <c r="C203" s="24">
        <v>16</v>
      </c>
      <c r="D203" s="27"/>
      <c r="E203" s="24"/>
      <c r="F203" s="27"/>
      <c r="G203" s="24"/>
      <c r="H203" s="24">
        <v>57</v>
      </c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</row>
    <row r="204">
      <c r="A204" s="22" t="s">
        <v>382</v>
      </c>
      <c r="B204" s="23" t="s">
        <v>383</v>
      </c>
      <c r="C204" s="24">
        <v>29</v>
      </c>
      <c r="D204" s="27"/>
      <c r="E204" s="24"/>
      <c r="F204" s="27"/>
      <c r="G204" s="24">
        <v>1397</v>
      </c>
      <c r="H204" s="24">
        <v>710</v>
      </c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>
      <c r="A205" s="22" t="s">
        <v>384</v>
      </c>
      <c r="B205" s="23" t="s">
        <v>385</v>
      </c>
      <c r="C205" s="24">
        <v>4</v>
      </c>
      <c r="D205" s="27"/>
      <c r="E205" s="24"/>
      <c r="F205" s="27"/>
      <c r="G205" s="24">
        <v>137</v>
      </c>
      <c r="H205" s="24">
        <v>35</v>
      </c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</row>
    <row r="206">
      <c r="A206" s="22" t="s">
        <v>386</v>
      </c>
      <c r="B206" s="23" t="s">
        <v>387</v>
      </c>
      <c r="C206" s="24">
        <v>30</v>
      </c>
      <c r="D206" s="27"/>
      <c r="E206" s="24"/>
      <c r="F206" s="27"/>
      <c r="G206" s="24">
        <v>26</v>
      </c>
      <c r="H206" s="24">
        <v>756</v>
      </c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</row>
    <row r="207">
      <c r="A207" s="19">
        <v>23</v>
      </c>
      <c r="B207" s="20" t="s">
        <v>388</v>
      </c>
      <c r="C207" s="21">
        <f>SUM(C208)</f>
        <v>59</v>
      </c>
      <c r="D207" s="21">
        <f>SUM(D208)</f>
        <v>0</v>
      </c>
      <c r="E207" s="21">
        <f>SUM(E208)</f>
        <v>0</v>
      </c>
      <c r="F207" s="21">
        <f>SUM(F208)</f>
        <v>0</v>
      </c>
      <c r="G207" s="21">
        <f>SUM(G208)</f>
        <v>1811</v>
      </c>
      <c r="H207" s="21">
        <f>SUM(H208)</f>
        <v>157</v>
      </c>
      <c r="I207" s="21">
        <f>SUM(I208)</f>
        <v>0</v>
      </c>
      <c r="J207" s="21">
        <f>SUM(J208)</f>
        <v>0</v>
      </c>
      <c r="K207" s="21">
        <f>SUM(K208)</f>
        <v>0</v>
      </c>
      <c r="L207" s="21">
        <f>SUM(L208)</f>
        <v>0</v>
      </c>
      <c r="M207" s="21">
        <f>SUM(M208)</f>
        <v>0</v>
      </c>
      <c r="N207" s="21">
        <f>SUM(N208)</f>
        <v>0</v>
      </c>
      <c r="O207" s="21">
        <f>SUM(O208)</f>
        <v>0</v>
      </c>
      <c r="P207" s="21">
        <f>SUM(P208)</f>
        <v>0</v>
      </c>
      <c r="Q207" s="21">
        <f>SUM(Q208)</f>
        <v>0</v>
      </c>
      <c r="R207" s="21">
        <f>SUM(R208)</f>
        <v>0</v>
      </c>
      <c r="S207" s="21">
        <f>SUM(S208)</f>
        <v>0</v>
      </c>
    </row>
    <row r="208">
      <c r="A208" s="22" t="s">
        <v>389</v>
      </c>
      <c r="B208" s="23" t="s">
        <v>390</v>
      </c>
      <c r="C208" s="24">
        <v>59</v>
      </c>
      <c r="D208" s="27"/>
      <c r="E208" s="24"/>
      <c r="F208" s="27"/>
      <c r="G208" s="24">
        <v>1811</v>
      </c>
      <c r="H208" s="24">
        <v>157</v>
      </c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</row>
    <row r="209">
      <c r="A209" s="19">
        <v>24</v>
      </c>
      <c r="B209" s="20" t="s">
        <v>391</v>
      </c>
      <c r="C209" s="21">
        <f>SUM(C210:C217)</f>
        <v>79</v>
      </c>
      <c r="D209" s="21">
        <f>SUM(D210:D217)</f>
        <v>0</v>
      </c>
      <c r="E209" s="21">
        <f>SUM(E210:E217)</f>
        <v>0</v>
      </c>
      <c r="F209" s="21">
        <f>SUM(F210:F217)</f>
        <v>0</v>
      </c>
      <c r="G209" s="21">
        <f>SUM(G210:G217)</f>
        <v>2412</v>
      </c>
      <c r="H209" s="21">
        <f>SUM(H210:H217)</f>
        <v>942</v>
      </c>
      <c r="I209" s="21">
        <f>SUM(I210:I217)</f>
        <v>0</v>
      </c>
      <c r="J209" s="21">
        <f>SUM(J210:J217)</f>
        <v>0</v>
      </c>
      <c r="K209" s="21">
        <f>SUM(K210:K217)</f>
        <v>0</v>
      </c>
      <c r="L209" s="21">
        <f>SUM(L210:L217)</f>
        <v>0</v>
      </c>
      <c r="M209" s="21">
        <f>SUM(M210:M217)</f>
        <v>0</v>
      </c>
      <c r="N209" s="21">
        <f>SUM(N210:N217)</f>
        <v>0</v>
      </c>
      <c r="O209" s="21">
        <f>SUM(O210:O217)</f>
        <v>0</v>
      </c>
      <c r="P209" s="21">
        <f>SUM(P210:P217)</f>
        <v>0</v>
      </c>
      <c r="Q209" s="21">
        <f>SUM(Q210:Q217)</f>
        <v>0</v>
      </c>
      <c r="R209" s="21">
        <f>SUM(R210:R217)</f>
        <v>0</v>
      </c>
      <c r="S209" s="21">
        <f>SUM(S210:S217)</f>
        <v>0</v>
      </c>
    </row>
    <row r="210">
      <c r="A210" s="22" t="s">
        <v>392</v>
      </c>
      <c r="B210" s="23" t="s">
        <v>40</v>
      </c>
      <c r="C210" s="24"/>
      <c r="D210" s="27"/>
      <c r="E210" s="24"/>
      <c r="F210" s="27"/>
      <c r="G210" s="24">
        <v>22</v>
      </c>
      <c r="H210" s="24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</row>
    <row r="211">
      <c r="A211" s="22" t="s">
        <v>393</v>
      </c>
      <c r="B211" s="23" t="s">
        <v>394</v>
      </c>
      <c r="C211" s="24"/>
      <c r="D211" s="27"/>
      <c r="E211" s="24"/>
      <c r="F211" s="27"/>
      <c r="G211" s="24"/>
      <c r="H211" s="24">
        <v>108</v>
      </c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>
      <c r="A212" s="22" t="s">
        <v>395</v>
      </c>
      <c r="B212" s="23" t="s">
        <v>396</v>
      </c>
      <c r="C212" s="24"/>
      <c r="D212" s="27"/>
      <c r="E212" s="24"/>
      <c r="F212" s="27"/>
      <c r="G212" s="24">
        <v>369</v>
      </c>
      <c r="H212" s="24">
        <v>63</v>
      </c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</row>
    <row r="213">
      <c r="A213" s="22" t="s">
        <v>397</v>
      </c>
      <c r="B213" s="23" t="s">
        <v>398</v>
      </c>
      <c r="C213" s="24">
        <v>6</v>
      </c>
      <c r="D213" s="27"/>
      <c r="E213" s="24"/>
      <c r="F213" s="27"/>
      <c r="G213" s="24">
        <v>175</v>
      </c>
      <c r="H213" s="24">
        <v>36</v>
      </c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</row>
    <row r="214">
      <c r="A214" s="22" t="s">
        <v>399</v>
      </c>
      <c r="B214" s="23" t="s">
        <v>400</v>
      </c>
      <c r="C214" s="24"/>
      <c r="D214" s="27"/>
      <c r="E214" s="24"/>
      <c r="F214" s="27"/>
      <c r="G214" s="24">
        <v>144</v>
      </c>
      <c r="H214" s="24">
        <v>109</v>
      </c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</row>
    <row r="215">
      <c r="A215" s="22" t="s">
        <v>401</v>
      </c>
      <c r="B215" s="23" t="s">
        <v>402</v>
      </c>
      <c r="C215" s="24">
        <v>73</v>
      </c>
      <c r="D215" s="27"/>
      <c r="E215" s="24"/>
      <c r="F215" s="27"/>
      <c r="G215" s="24">
        <v>1310</v>
      </c>
      <c r="H215" s="24">
        <v>278</v>
      </c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</row>
    <row r="216">
      <c r="A216" s="22" t="s">
        <v>403</v>
      </c>
      <c r="B216" s="23" t="s">
        <v>404</v>
      </c>
      <c r="C216" s="24"/>
      <c r="D216" s="27"/>
      <c r="E216" s="24"/>
      <c r="F216" s="27"/>
      <c r="G216" s="24">
        <v>236</v>
      </c>
      <c r="H216" s="24">
        <v>129</v>
      </c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</row>
    <row r="217">
      <c r="A217" s="22" t="s">
        <v>405</v>
      </c>
      <c r="B217" s="23" t="s">
        <v>406</v>
      </c>
      <c r="C217" s="24"/>
      <c r="D217" s="27"/>
      <c r="E217" s="24"/>
      <c r="F217" s="27"/>
      <c r="G217" s="24">
        <v>156</v>
      </c>
      <c r="H217" s="24">
        <v>219</v>
      </c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</row>
    <row r="218">
      <c r="A218" s="19">
        <v>25</v>
      </c>
      <c r="B218" s="20" t="s">
        <v>407</v>
      </c>
      <c r="C218" s="21">
        <f>SUM(C219:C226)</f>
        <v>13</v>
      </c>
      <c r="D218" s="21">
        <f>SUM(D219:D226)</f>
        <v>0</v>
      </c>
      <c r="E218" s="21">
        <f>SUM(E219:E226)</f>
        <v>32</v>
      </c>
      <c r="F218" s="21">
        <f>SUM(F219:F226)</f>
        <v>0</v>
      </c>
      <c r="G218" s="21">
        <f>SUM(G219:G226)</f>
        <v>3929</v>
      </c>
      <c r="H218" s="21">
        <f>SUM(H219:H226)</f>
        <v>1787</v>
      </c>
      <c r="I218" s="21">
        <f>SUM(I219:I226)</f>
        <v>0</v>
      </c>
      <c r="J218" s="21">
        <f>SUM(J219:J226)</f>
        <v>0</v>
      </c>
      <c r="K218" s="21">
        <f>SUM(K219:K226)</f>
        <v>0</v>
      </c>
      <c r="L218" s="21">
        <f>SUM(L219:L226)</f>
        <v>0</v>
      </c>
      <c r="M218" s="21">
        <f>SUM(M219:M226)</f>
        <v>0</v>
      </c>
      <c r="N218" s="21">
        <f>SUM(N219:N226)</f>
        <v>0</v>
      </c>
      <c r="O218" s="21">
        <f>SUM(O219:O226)</f>
        <v>0</v>
      </c>
      <c r="P218" s="21">
        <f>SUM(P219:P226)</f>
        <v>0</v>
      </c>
      <c r="Q218" s="21">
        <f>SUM(Q219:Q226)</f>
        <v>0</v>
      </c>
      <c r="R218" s="21">
        <f>SUM(R219:R226)</f>
        <v>0</v>
      </c>
      <c r="S218" s="21">
        <f>SUM(S219:S226)</f>
        <v>0</v>
      </c>
    </row>
    <row r="219">
      <c r="A219" s="22" t="s">
        <v>408</v>
      </c>
      <c r="B219" s="23" t="s">
        <v>40</v>
      </c>
      <c r="C219" s="24"/>
      <c r="D219" s="27"/>
      <c r="E219" s="24"/>
      <c r="F219" s="27"/>
      <c r="G219" s="24">
        <v>1435</v>
      </c>
      <c r="H219" s="24">
        <v>387</v>
      </c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</row>
    <row r="220">
      <c r="A220" s="22" t="s">
        <v>409</v>
      </c>
      <c r="B220" s="23" t="s">
        <v>410</v>
      </c>
      <c r="C220" s="24"/>
      <c r="D220" s="27"/>
      <c r="E220" s="24">
        <v>32</v>
      </c>
      <c r="F220" s="27"/>
      <c r="G220" s="24">
        <v>347</v>
      </c>
      <c r="H220" s="24">
        <v>264</v>
      </c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</row>
    <row r="221" ht="25.5">
      <c r="A221" s="22" t="s">
        <v>411</v>
      </c>
      <c r="B221" s="23" t="s">
        <v>412</v>
      </c>
      <c r="C221" s="24">
        <v>2</v>
      </c>
      <c r="D221" s="27"/>
      <c r="E221" s="24"/>
      <c r="F221" s="27"/>
      <c r="G221" s="24">
        <v>240</v>
      </c>
      <c r="H221" s="24">
        <v>42</v>
      </c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</row>
    <row r="222">
      <c r="A222" s="22" t="s">
        <v>413</v>
      </c>
      <c r="B222" s="23" t="s">
        <v>414</v>
      </c>
      <c r="C222" s="24"/>
      <c r="D222" s="27"/>
      <c r="E222" s="24"/>
      <c r="F222" s="27"/>
      <c r="G222" s="24">
        <v>93</v>
      </c>
      <c r="H222" s="24">
        <v>385</v>
      </c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</row>
    <row r="223">
      <c r="A223" s="22" t="s">
        <v>415</v>
      </c>
      <c r="B223" s="23" t="s">
        <v>416</v>
      </c>
      <c r="C223" s="24"/>
      <c r="D223" s="27"/>
      <c r="E223" s="24"/>
      <c r="F223" s="27"/>
      <c r="G223" s="24">
        <v>723</v>
      </c>
      <c r="H223" s="24">
        <v>431</v>
      </c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>
      <c r="A224" s="22" t="s">
        <v>417</v>
      </c>
      <c r="B224" s="23" t="s">
        <v>418</v>
      </c>
      <c r="C224" s="24"/>
      <c r="D224" s="27"/>
      <c r="E224" s="24"/>
      <c r="F224" s="27"/>
      <c r="G224" s="24">
        <v>634</v>
      </c>
      <c r="H224" s="24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</row>
    <row r="225">
      <c r="A225" s="22" t="s">
        <v>419</v>
      </c>
      <c r="B225" s="23" t="s">
        <v>420</v>
      </c>
      <c r="C225" s="24"/>
      <c r="D225" s="27"/>
      <c r="E225" s="24"/>
      <c r="F225" s="27"/>
      <c r="G225" s="24">
        <v>91</v>
      </c>
      <c r="H225" s="24">
        <v>158</v>
      </c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>
      <c r="A226" s="22" t="s">
        <v>421</v>
      </c>
      <c r="B226" s="23" t="s">
        <v>422</v>
      </c>
      <c r="C226" s="24">
        <v>11</v>
      </c>
      <c r="D226" s="27"/>
      <c r="E226" s="24"/>
      <c r="F226" s="27"/>
      <c r="G226" s="24">
        <v>366</v>
      </c>
      <c r="H226" s="24">
        <v>120</v>
      </c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</row>
    <row r="227">
      <c r="A227" s="19">
        <v>26</v>
      </c>
      <c r="B227" s="20" t="s">
        <v>423</v>
      </c>
      <c r="C227" s="21">
        <f>SUM(C228:C234)</f>
        <v>47</v>
      </c>
      <c r="D227" s="21">
        <f>SUM(D228:D234)</f>
        <v>0</v>
      </c>
      <c r="E227" s="21">
        <f>SUM(E228:E234)</f>
        <v>0</v>
      </c>
      <c r="F227" s="21">
        <f>SUM(F228:F234)</f>
        <v>0</v>
      </c>
      <c r="G227" s="21">
        <f>SUM(G228:G234)</f>
        <v>1674</v>
      </c>
      <c r="H227" s="21">
        <f>SUM(H228:H234)</f>
        <v>207</v>
      </c>
      <c r="I227" s="21">
        <f>SUM(I228:I234)</f>
        <v>0</v>
      </c>
      <c r="J227" s="21">
        <f>SUM(J228:J234)</f>
        <v>0</v>
      </c>
      <c r="K227" s="21">
        <f>SUM(K228:K234)</f>
        <v>0</v>
      </c>
      <c r="L227" s="21">
        <f>SUM(L228:L234)</f>
        <v>0</v>
      </c>
      <c r="M227" s="21">
        <f>SUM(M228:M234)</f>
        <v>0</v>
      </c>
      <c r="N227" s="21">
        <f>SUM(N228:N234)</f>
        <v>0</v>
      </c>
      <c r="O227" s="21">
        <f>SUM(O228:O234)</f>
        <v>0</v>
      </c>
      <c r="P227" s="21">
        <f>SUM(P228:P234)</f>
        <v>0</v>
      </c>
      <c r="Q227" s="21">
        <f>SUM(Q228:Q234)</f>
        <v>0</v>
      </c>
      <c r="R227" s="21">
        <f>SUM(R228:R234)</f>
        <v>0</v>
      </c>
      <c r="S227" s="21">
        <f>SUM(S228:S234)</f>
        <v>0</v>
      </c>
    </row>
    <row r="228">
      <c r="A228" s="22" t="s">
        <v>424</v>
      </c>
      <c r="B228" s="23" t="s">
        <v>425</v>
      </c>
      <c r="C228" s="24"/>
      <c r="D228" s="27"/>
      <c r="E228" s="24"/>
      <c r="F228" s="27"/>
      <c r="G228" s="24">
        <v>61</v>
      </c>
      <c r="H228" s="24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</row>
    <row r="229">
      <c r="A229" s="22" t="s">
        <v>426</v>
      </c>
      <c r="B229" s="23" t="s">
        <v>427</v>
      </c>
      <c r="C229" s="24"/>
      <c r="D229" s="27"/>
      <c r="E229" s="24"/>
      <c r="F229" s="27"/>
      <c r="G229" s="24">
        <v>189</v>
      </c>
      <c r="H229" s="24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</row>
    <row r="230" ht="25.5">
      <c r="A230" s="22" t="s">
        <v>428</v>
      </c>
      <c r="B230" s="23" t="s">
        <v>429</v>
      </c>
      <c r="C230" s="24">
        <v>11</v>
      </c>
      <c r="D230" s="27"/>
      <c r="E230" s="24"/>
      <c r="F230" s="27"/>
      <c r="G230" s="24">
        <v>150</v>
      </c>
      <c r="H230" s="24">
        <v>45</v>
      </c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</row>
    <row r="231">
      <c r="A231" s="22" t="s">
        <v>430</v>
      </c>
      <c r="B231" s="23" t="s">
        <v>431</v>
      </c>
      <c r="C231" s="24">
        <v>14</v>
      </c>
      <c r="D231" s="27"/>
      <c r="E231" s="24"/>
      <c r="F231" s="27"/>
      <c r="G231" s="24">
        <v>307</v>
      </c>
      <c r="H231" s="24">
        <v>66</v>
      </c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</row>
    <row r="232">
      <c r="A232" s="22" t="s">
        <v>432</v>
      </c>
      <c r="B232" s="23" t="s">
        <v>433</v>
      </c>
      <c r="C232" s="24">
        <v>9</v>
      </c>
      <c r="D232" s="27"/>
      <c r="E232" s="24"/>
      <c r="F232" s="27"/>
      <c r="G232" s="24">
        <v>179</v>
      </c>
      <c r="H232" s="24">
        <v>22</v>
      </c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</row>
    <row r="233">
      <c r="A233" s="22" t="s">
        <v>434</v>
      </c>
      <c r="B233" s="23" t="s">
        <v>435</v>
      </c>
      <c r="C233" s="24">
        <v>13</v>
      </c>
      <c r="D233" s="27"/>
      <c r="E233" s="24"/>
      <c r="F233" s="27"/>
      <c r="G233" s="24">
        <v>197</v>
      </c>
      <c r="H233" s="24">
        <v>13</v>
      </c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</row>
    <row r="234">
      <c r="A234" s="22" t="s">
        <v>436</v>
      </c>
      <c r="B234" s="23" t="s">
        <v>437</v>
      </c>
      <c r="C234" s="24"/>
      <c r="D234" s="27"/>
      <c r="E234" s="24"/>
      <c r="F234" s="27"/>
      <c r="G234" s="24">
        <v>591</v>
      </c>
      <c r="H234" s="24">
        <v>61</v>
      </c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</row>
    <row r="235">
      <c r="A235" s="19">
        <v>27</v>
      </c>
      <c r="B235" s="20" t="s">
        <v>438</v>
      </c>
      <c r="C235" s="21">
        <f>SUM(C236:C246)</f>
        <v>65</v>
      </c>
      <c r="D235" s="21">
        <f>SUM(D236:D246)</f>
        <v>0</v>
      </c>
      <c r="E235" s="21">
        <f>SUM(E236:E246)</f>
        <v>0</v>
      </c>
      <c r="F235" s="21">
        <f>SUM(F236:F246)</f>
        <v>0</v>
      </c>
      <c r="G235" s="21">
        <f>SUM(G236:G246)</f>
        <v>2257</v>
      </c>
      <c r="H235" s="21">
        <f>SUM(H236:H246)</f>
        <v>119</v>
      </c>
      <c r="I235" s="21">
        <f>SUM(I236:I246)</f>
        <v>0</v>
      </c>
      <c r="J235" s="21">
        <f>SUM(J236:J246)</f>
        <v>0</v>
      </c>
      <c r="K235" s="21">
        <f>SUM(K236:K246)</f>
        <v>0</v>
      </c>
      <c r="L235" s="21">
        <f>SUM(L236:L246)</f>
        <v>0</v>
      </c>
      <c r="M235" s="21">
        <f>SUM(M236:M246)</f>
        <v>0</v>
      </c>
      <c r="N235" s="21">
        <f>SUM(N236:N246)</f>
        <v>0</v>
      </c>
      <c r="O235" s="21">
        <f>SUM(O236:O246)</f>
        <v>0</v>
      </c>
      <c r="P235" s="21">
        <f>SUM(P236:P246)</f>
        <v>0</v>
      </c>
      <c r="Q235" s="21">
        <f>SUM(Q236:Q246)</f>
        <v>0</v>
      </c>
      <c r="R235" s="21">
        <f>SUM(R236:R246)</f>
        <v>0</v>
      </c>
      <c r="S235" s="21">
        <f>SUM(S236:S246)</f>
        <v>0</v>
      </c>
    </row>
    <row r="236" ht="25.5">
      <c r="A236" s="22" t="s">
        <v>439</v>
      </c>
      <c r="B236" s="23" t="s">
        <v>440</v>
      </c>
      <c r="C236" s="21"/>
      <c r="D236" s="27"/>
      <c r="E236" s="21"/>
      <c r="F236" s="27"/>
      <c r="G236" s="24">
        <v>609</v>
      </c>
      <c r="H236" s="21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</row>
    <row r="237" ht="25.5">
      <c r="A237" s="37" t="s">
        <v>441</v>
      </c>
      <c r="B237" s="38" t="s">
        <v>442</v>
      </c>
      <c r="C237" s="39"/>
      <c r="D237" s="40"/>
      <c r="E237" s="39"/>
      <c r="F237" s="40"/>
      <c r="G237" s="39">
        <v>6</v>
      </c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</row>
    <row r="238" ht="25.5">
      <c r="A238" s="41"/>
      <c r="B238" s="42"/>
      <c r="C238" s="35"/>
      <c r="D238" s="43"/>
      <c r="E238" s="35"/>
      <c r="F238" s="43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</row>
    <row r="239" ht="25.5">
      <c r="A239" s="37" t="s">
        <v>443</v>
      </c>
      <c r="B239" s="38" t="s">
        <v>444</v>
      </c>
      <c r="C239" s="35"/>
      <c r="D239" s="43"/>
      <c r="E239" s="35"/>
      <c r="F239" s="43"/>
      <c r="G239" s="35">
        <v>44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</row>
    <row r="240">
      <c r="A240" s="22" t="s">
        <v>445</v>
      </c>
      <c r="B240" s="23" t="s">
        <v>181</v>
      </c>
      <c r="C240" s="24"/>
      <c r="D240" s="27"/>
      <c r="E240" s="24"/>
      <c r="F240" s="27"/>
      <c r="G240" s="24">
        <v>218</v>
      </c>
      <c r="H240" s="24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</row>
    <row r="241" ht="25.5">
      <c r="A241" s="22" t="s">
        <v>446</v>
      </c>
      <c r="B241" s="23" t="s">
        <v>99</v>
      </c>
      <c r="C241" s="24">
        <v>4</v>
      </c>
      <c r="D241" s="27"/>
      <c r="E241" s="24"/>
      <c r="F241" s="27"/>
      <c r="G241" s="24">
        <v>169</v>
      </c>
      <c r="H241" s="24">
        <v>31</v>
      </c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</row>
    <row r="242">
      <c r="A242" s="22" t="s">
        <v>447</v>
      </c>
      <c r="B242" s="23" t="s">
        <v>448</v>
      </c>
      <c r="C242" s="24">
        <v>17</v>
      </c>
      <c r="D242" s="27"/>
      <c r="E242" s="24"/>
      <c r="F242" s="27"/>
      <c r="G242" s="24">
        <v>235</v>
      </c>
      <c r="H242" s="24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</row>
    <row r="243">
      <c r="A243" s="22" t="s">
        <v>449</v>
      </c>
      <c r="B243" s="23" t="s">
        <v>450</v>
      </c>
      <c r="C243" s="24">
        <v>2</v>
      </c>
      <c r="D243" s="27"/>
      <c r="E243" s="24"/>
      <c r="F243" s="27"/>
      <c r="G243" s="24">
        <v>90</v>
      </c>
      <c r="H243" s="24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</row>
    <row r="244">
      <c r="A244" s="22" t="s">
        <v>451</v>
      </c>
      <c r="B244" s="23" t="s">
        <v>452</v>
      </c>
      <c r="C244" s="24">
        <v>10</v>
      </c>
      <c r="D244" s="27"/>
      <c r="E244" s="24"/>
      <c r="F244" s="27"/>
      <c r="G244" s="24">
        <v>239</v>
      </c>
      <c r="H244" s="24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</row>
    <row r="245">
      <c r="A245" s="22" t="s">
        <v>453</v>
      </c>
      <c r="B245" s="23" t="s">
        <v>454</v>
      </c>
      <c r="C245" s="24">
        <v>28</v>
      </c>
      <c r="D245" s="27"/>
      <c r="E245" s="24"/>
      <c r="F245" s="27"/>
      <c r="G245" s="24">
        <v>529</v>
      </c>
      <c r="H245" s="24">
        <v>88</v>
      </c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</row>
    <row r="246">
      <c r="A246" s="22" t="s">
        <v>455</v>
      </c>
      <c r="B246" s="23" t="s">
        <v>456</v>
      </c>
      <c r="C246" s="24">
        <v>4</v>
      </c>
      <c r="D246" s="27"/>
      <c r="E246" s="24"/>
      <c r="F246" s="27"/>
      <c r="G246" s="24">
        <v>118</v>
      </c>
      <c r="H246" s="24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</row>
    <row r="247">
      <c r="A247" s="19">
        <v>28</v>
      </c>
      <c r="B247" s="20" t="s">
        <v>457</v>
      </c>
      <c r="C247" s="21">
        <f>SUM(C248:C251)</f>
        <v>16</v>
      </c>
      <c r="D247" s="21">
        <f>SUM(D248:D251)</f>
        <v>0</v>
      </c>
      <c r="E247" s="21">
        <f>SUM(E248:E251)</f>
        <v>0</v>
      </c>
      <c r="F247" s="21">
        <f>SUM(F248:F251)</f>
        <v>0</v>
      </c>
      <c r="G247" s="21">
        <f>SUM(G248:G251)</f>
        <v>650</v>
      </c>
      <c r="H247" s="21">
        <f>SUM(H248:H251)</f>
        <v>185</v>
      </c>
      <c r="I247" s="21">
        <f>SUM(I248:I251)</f>
        <v>0</v>
      </c>
      <c r="J247" s="21">
        <f>SUM(J248:J251)</f>
        <v>0</v>
      </c>
      <c r="K247" s="21">
        <f>SUM(K248:K251)</f>
        <v>0</v>
      </c>
      <c r="L247" s="21">
        <f>SUM(L248:L251)</f>
        <v>0</v>
      </c>
      <c r="M247" s="21">
        <f>SUM(M248:M251)</f>
        <v>0</v>
      </c>
      <c r="N247" s="21">
        <f>SUM(N248:N251)</f>
        <v>0</v>
      </c>
      <c r="O247" s="21">
        <f>SUM(O248:O251)</f>
        <v>0</v>
      </c>
      <c r="P247" s="21">
        <f>SUM(P248:P251)</f>
        <v>0</v>
      </c>
      <c r="Q247" s="21">
        <f>SUM(Q248:Q251)</f>
        <v>0</v>
      </c>
      <c r="R247" s="21">
        <f>SUM(R248:R251)</f>
        <v>0</v>
      </c>
      <c r="S247" s="21">
        <f>SUM(S248:S251)</f>
        <v>0</v>
      </c>
    </row>
    <row r="248">
      <c r="A248" s="22" t="s">
        <v>458</v>
      </c>
      <c r="B248" s="23" t="s">
        <v>40</v>
      </c>
      <c r="C248" s="24"/>
      <c r="D248" s="27"/>
      <c r="E248" s="24"/>
      <c r="F248" s="27"/>
      <c r="G248" s="24">
        <v>97</v>
      </c>
      <c r="H248" s="24">
        <v>25</v>
      </c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</row>
    <row r="249" ht="25.5">
      <c r="A249" s="22" t="s">
        <v>459</v>
      </c>
      <c r="B249" s="23" t="s">
        <v>460</v>
      </c>
      <c r="C249" s="24"/>
      <c r="D249" s="27"/>
      <c r="E249" s="24"/>
      <c r="F249" s="27"/>
      <c r="G249" s="24">
        <v>135</v>
      </c>
      <c r="H249" s="24">
        <v>23</v>
      </c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</row>
    <row r="250">
      <c r="A250" s="22" t="s">
        <v>461</v>
      </c>
      <c r="B250" s="23" t="s">
        <v>462</v>
      </c>
      <c r="C250" s="24">
        <v>14</v>
      </c>
      <c r="D250" s="27"/>
      <c r="E250" s="24"/>
      <c r="F250" s="27"/>
      <c r="G250" s="24">
        <v>340</v>
      </c>
      <c r="H250" s="24">
        <v>120</v>
      </c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</row>
    <row r="251">
      <c r="A251" s="22" t="s">
        <v>463</v>
      </c>
      <c r="B251" s="23" t="s">
        <v>464</v>
      </c>
      <c r="C251" s="24">
        <v>2</v>
      </c>
      <c r="D251" s="27"/>
      <c r="E251" s="24"/>
      <c r="F251" s="27"/>
      <c r="G251" s="24">
        <v>78</v>
      </c>
      <c r="H251" s="24">
        <v>17</v>
      </c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</row>
    <row r="252">
      <c r="A252" s="19">
        <v>29</v>
      </c>
      <c r="B252" s="20" t="s">
        <v>465</v>
      </c>
      <c r="C252" s="21">
        <f>SUM(C253:C262)</f>
        <v>4</v>
      </c>
      <c r="D252" s="21">
        <f>SUM(D253:D262)</f>
        <v>0</v>
      </c>
      <c r="E252" s="21">
        <f>SUM(E253:E262)</f>
        <v>0</v>
      </c>
      <c r="F252" s="21">
        <f>SUM(F253:F262)</f>
        <v>0</v>
      </c>
      <c r="G252" s="21">
        <f>SUM(G253:G262)</f>
        <v>2668</v>
      </c>
      <c r="H252" s="21">
        <f>SUM(H253:H262)</f>
        <v>0</v>
      </c>
      <c r="I252" s="21">
        <f>SUM(I253:I262)</f>
        <v>0</v>
      </c>
      <c r="J252" s="21">
        <f>SUM(J253:J262)</f>
        <v>0</v>
      </c>
      <c r="K252" s="21">
        <f>SUM(K253:K262)</f>
        <v>0</v>
      </c>
      <c r="L252" s="21">
        <f>SUM(L253:L262)</f>
        <v>0</v>
      </c>
      <c r="M252" s="21">
        <f>SUM(M253:M262)</f>
        <v>0</v>
      </c>
      <c r="N252" s="21">
        <f>SUM(N253:N262)</f>
        <v>0</v>
      </c>
      <c r="O252" s="21">
        <f>SUM(O253:O262)</f>
        <v>0</v>
      </c>
      <c r="P252" s="21">
        <f>SUM(P253:P262)</f>
        <v>0</v>
      </c>
      <c r="Q252" s="21">
        <f>SUM(Q253:Q262)</f>
        <v>0</v>
      </c>
      <c r="R252" s="21">
        <f>SUM(R253:R262)</f>
        <v>0</v>
      </c>
      <c r="S252" s="21">
        <f>SUM(S253:S262)</f>
        <v>0</v>
      </c>
    </row>
    <row r="253" ht="25.5">
      <c r="A253" s="22" t="s">
        <v>466</v>
      </c>
      <c r="B253" s="23" t="s">
        <v>467</v>
      </c>
      <c r="C253" s="24"/>
      <c r="D253" s="27"/>
      <c r="E253" s="24"/>
      <c r="F253" s="27"/>
      <c r="G253" s="24">
        <v>110</v>
      </c>
      <c r="H253" s="24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</row>
    <row r="254" ht="29.25" customHeight="1">
      <c r="A254" s="22" t="s">
        <v>468</v>
      </c>
      <c r="B254" s="23" t="s">
        <v>469</v>
      </c>
      <c r="C254" s="24"/>
      <c r="D254" s="27"/>
      <c r="E254" s="24"/>
      <c r="F254" s="27"/>
      <c r="G254" s="24">
        <v>110</v>
      </c>
      <c r="H254" s="24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</row>
    <row r="255" ht="25.5">
      <c r="A255" s="22" t="s">
        <v>470</v>
      </c>
      <c r="B255" s="23" t="s">
        <v>471</v>
      </c>
      <c r="C255" s="24"/>
      <c r="D255" s="27"/>
      <c r="E255" s="24"/>
      <c r="F255" s="27"/>
      <c r="G255" s="24">
        <v>6</v>
      </c>
      <c r="H255" s="24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</row>
    <row r="256" ht="25.5">
      <c r="A256" s="22" t="s">
        <v>472</v>
      </c>
      <c r="B256" s="23" t="s">
        <v>473</v>
      </c>
      <c r="C256" s="24"/>
      <c r="D256" s="27"/>
      <c r="E256" s="24"/>
      <c r="F256" s="27"/>
      <c r="G256" s="24">
        <v>10</v>
      </c>
      <c r="H256" s="24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ht="25.5">
      <c r="A257" s="22" t="s">
        <v>474</v>
      </c>
      <c r="B257" s="23" t="s">
        <v>475</v>
      </c>
      <c r="C257" s="24"/>
      <c r="D257" s="27"/>
      <c r="E257" s="24"/>
      <c r="F257" s="27"/>
      <c r="G257" s="24">
        <v>30</v>
      </c>
      <c r="H257" s="24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</row>
    <row r="258">
      <c r="A258" s="22" t="s">
        <v>476</v>
      </c>
      <c r="B258" s="23" t="s">
        <v>477</v>
      </c>
      <c r="C258" s="24"/>
      <c r="D258" s="27"/>
      <c r="E258" s="24"/>
      <c r="F258" s="27"/>
      <c r="G258" s="24">
        <v>282</v>
      </c>
      <c r="H258" s="24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</row>
    <row r="259">
      <c r="A259" s="22" t="s">
        <v>478</v>
      </c>
      <c r="B259" s="23" t="s">
        <v>479</v>
      </c>
      <c r="C259" s="24">
        <v>4</v>
      </c>
      <c r="D259" s="27"/>
      <c r="E259" s="24"/>
      <c r="F259" s="27"/>
      <c r="G259" s="24">
        <v>109</v>
      </c>
      <c r="H259" s="24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</row>
    <row r="260">
      <c r="A260" s="22" t="s">
        <v>480</v>
      </c>
      <c r="B260" s="23" t="s">
        <v>481</v>
      </c>
      <c r="C260" s="24"/>
      <c r="D260" s="27"/>
      <c r="E260" s="24"/>
      <c r="F260" s="27"/>
      <c r="G260" s="24">
        <v>112</v>
      </c>
      <c r="H260" s="24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</row>
    <row r="261">
      <c r="A261" s="22" t="s">
        <v>482</v>
      </c>
      <c r="B261" s="23" t="s">
        <v>483</v>
      </c>
      <c r="C261" s="24"/>
      <c r="D261" s="27"/>
      <c r="E261" s="24"/>
      <c r="F261" s="27"/>
      <c r="G261" s="24">
        <v>681</v>
      </c>
      <c r="H261" s="24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</row>
    <row r="262">
      <c r="A262" s="22" t="s">
        <v>484</v>
      </c>
      <c r="B262" s="23" t="s">
        <v>485</v>
      </c>
      <c r="C262" s="24"/>
      <c r="D262" s="27"/>
      <c r="E262" s="24"/>
      <c r="F262" s="27"/>
      <c r="G262" s="24">
        <v>1218</v>
      </c>
      <c r="H262" s="24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</row>
    <row r="263">
      <c r="A263" s="19">
        <v>30</v>
      </c>
      <c r="B263" s="20" t="s">
        <v>486</v>
      </c>
      <c r="C263" s="21">
        <f>SUM(C264:C274)</f>
        <v>88</v>
      </c>
      <c r="D263" s="21">
        <f>SUM(D264:D274)</f>
        <v>0</v>
      </c>
      <c r="E263" s="21">
        <f>SUM(E264:E274)</f>
        <v>0</v>
      </c>
      <c r="F263" s="21">
        <f>SUM(F264:F274)</f>
        <v>0</v>
      </c>
      <c r="G263" s="21">
        <f>SUM(G264:G274)</f>
        <v>3155</v>
      </c>
      <c r="H263" s="21">
        <f>SUM(H264:H274)</f>
        <v>1156</v>
      </c>
      <c r="I263" s="21">
        <f>SUM(I264:I274)</f>
        <v>0</v>
      </c>
      <c r="J263" s="21">
        <f>SUM(J264:J274)</f>
        <v>0</v>
      </c>
      <c r="K263" s="21">
        <f>SUM(K264:K274)</f>
        <v>0</v>
      </c>
      <c r="L263" s="21">
        <f>SUM(L264:L274)</f>
        <v>0</v>
      </c>
      <c r="M263" s="21">
        <f>SUM(M264:M274)</f>
        <v>0</v>
      </c>
      <c r="N263" s="21">
        <f>SUM(N264:N274)</f>
        <v>0</v>
      </c>
      <c r="O263" s="21">
        <f>SUM(O264:O274)</f>
        <v>0</v>
      </c>
      <c r="P263" s="21">
        <f>SUM(P264:P274)</f>
        <v>0</v>
      </c>
      <c r="Q263" s="21">
        <f>SUM(Q264:Q274)</f>
        <v>0</v>
      </c>
      <c r="R263" s="21">
        <f>SUM(R264:R274)</f>
        <v>0</v>
      </c>
      <c r="S263" s="21">
        <f>SUM(S264:S274)</f>
        <v>0</v>
      </c>
    </row>
    <row r="264" ht="25.5">
      <c r="A264" s="22" t="s">
        <v>487</v>
      </c>
      <c r="B264" s="23" t="s">
        <v>488</v>
      </c>
      <c r="C264" s="24"/>
      <c r="D264" s="27"/>
      <c r="E264" s="24"/>
      <c r="F264" s="27"/>
      <c r="G264" s="24">
        <v>83</v>
      </c>
      <c r="H264" s="24">
        <v>21</v>
      </c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</row>
    <row r="265" ht="25.5">
      <c r="A265" s="22" t="s">
        <v>489</v>
      </c>
      <c r="B265" s="23" t="s">
        <v>490</v>
      </c>
      <c r="C265" s="24"/>
      <c r="D265" s="27"/>
      <c r="E265" s="24"/>
      <c r="F265" s="27"/>
      <c r="G265" s="24">
        <v>81</v>
      </c>
      <c r="H265" s="24">
        <v>24</v>
      </c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</row>
    <row r="266" ht="25.5">
      <c r="A266" s="22" t="s">
        <v>491</v>
      </c>
      <c r="B266" s="23" t="s">
        <v>492</v>
      </c>
      <c r="C266" s="24"/>
      <c r="D266" s="27"/>
      <c r="E266" s="24"/>
      <c r="F266" s="27"/>
      <c r="G266" s="24"/>
      <c r="H266" s="24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</row>
    <row r="267" ht="25.5">
      <c r="A267" s="22" t="s">
        <v>493</v>
      </c>
      <c r="B267" s="23" t="s">
        <v>494</v>
      </c>
      <c r="C267" s="24"/>
      <c r="D267" s="27"/>
      <c r="E267" s="24"/>
      <c r="F267" s="27"/>
      <c r="G267" s="24">
        <v>245</v>
      </c>
      <c r="H267" s="24">
        <v>43</v>
      </c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</row>
    <row r="268" ht="25.5">
      <c r="A268" s="22" t="s">
        <v>495</v>
      </c>
      <c r="B268" s="23" t="s">
        <v>496</v>
      </c>
      <c r="C268" s="24"/>
      <c r="D268" s="27"/>
      <c r="E268" s="24"/>
      <c r="F268" s="27"/>
      <c r="G268" s="24">
        <v>9</v>
      </c>
      <c r="H268" s="24">
        <v>5</v>
      </c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</row>
    <row r="269">
      <c r="A269" s="22" t="s">
        <v>497</v>
      </c>
      <c r="B269" s="23" t="s">
        <v>498</v>
      </c>
      <c r="C269" s="24">
        <v>14</v>
      </c>
      <c r="D269" s="27"/>
      <c r="E269" s="24"/>
      <c r="F269" s="27"/>
      <c r="G269" s="24">
        <v>516</v>
      </c>
      <c r="H269" s="24">
        <v>204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</row>
    <row r="270">
      <c r="A270" s="22" t="s">
        <v>499</v>
      </c>
      <c r="B270" s="23" t="s">
        <v>500</v>
      </c>
      <c r="C270" s="24">
        <v>7</v>
      </c>
      <c r="D270" s="27"/>
      <c r="E270" s="24"/>
      <c r="F270" s="27"/>
      <c r="G270" s="24">
        <v>484</v>
      </c>
      <c r="H270" s="24">
        <v>307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>
      <c r="A271" s="22" t="s">
        <v>501</v>
      </c>
      <c r="B271" s="23" t="s">
        <v>502</v>
      </c>
      <c r="C271" s="24">
        <v>13</v>
      </c>
      <c r="D271" s="27"/>
      <c r="E271" s="24"/>
      <c r="F271" s="27"/>
      <c r="G271" s="24">
        <v>226</v>
      </c>
      <c r="H271" s="24">
        <v>80</v>
      </c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</row>
    <row r="272">
      <c r="A272" s="22" t="s">
        <v>503</v>
      </c>
      <c r="B272" s="23" t="s">
        <v>504</v>
      </c>
      <c r="C272" s="24">
        <v>14</v>
      </c>
      <c r="D272" s="27"/>
      <c r="E272" s="24"/>
      <c r="F272" s="27"/>
      <c r="G272" s="24">
        <v>242</v>
      </c>
      <c r="H272" s="24">
        <v>111</v>
      </c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</row>
    <row r="273">
      <c r="A273" s="22" t="s">
        <v>505</v>
      </c>
      <c r="B273" s="23" t="s">
        <v>506</v>
      </c>
      <c r="C273" s="24">
        <v>34</v>
      </c>
      <c r="D273" s="27"/>
      <c r="E273" s="24"/>
      <c r="F273" s="27"/>
      <c r="G273" s="24">
        <v>1076</v>
      </c>
      <c r="H273" s="24">
        <v>246</v>
      </c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</row>
    <row r="274">
      <c r="A274" s="22" t="s">
        <v>507</v>
      </c>
      <c r="B274" s="23" t="s">
        <v>508</v>
      </c>
      <c r="C274" s="24">
        <v>6</v>
      </c>
      <c r="D274" s="27"/>
      <c r="E274" s="24"/>
      <c r="F274" s="27"/>
      <c r="G274" s="24">
        <v>193</v>
      </c>
      <c r="H274" s="24">
        <v>115</v>
      </c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</row>
    <row r="275">
      <c r="A275" s="44" t="s">
        <v>509</v>
      </c>
      <c r="B275" s="45"/>
      <c r="C275" s="46">
        <f>C263+C252+C247+C235+C227+C218+C209+C207+C197+C194+C186+C181+C174+C165+C156+C153+C141+C136+C129+C119+C102+C88+C80+C65+C53+C43+C33+C21+C17+C11</f>
        <v>1077</v>
      </c>
      <c r="D275" s="46">
        <f>SUM(D11:D274)/2</f>
        <v>0</v>
      </c>
      <c r="E275" s="46">
        <f>SUM(E11:E274)/2</f>
        <v>61</v>
      </c>
      <c r="F275" s="46">
        <f>SUM(F11:F274)/2</f>
        <v>0</v>
      </c>
      <c r="G275" s="46">
        <f>SUM(G11:G274)/2</f>
        <v>69240</v>
      </c>
      <c r="H275" s="46">
        <f>SUM(H11:H274)/2</f>
        <v>16016</v>
      </c>
      <c r="I275" s="46">
        <f>SUM(I11:I274)/2</f>
        <v>0</v>
      </c>
      <c r="J275" s="46">
        <f>SUM(J11:J274)/2</f>
        <v>0</v>
      </c>
      <c r="K275" s="46">
        <f>SUM(K11:K274)/2</f>
        <v>0</v>
      </c>
      <c r="L275" s="46">
        <f>SUM(L11:L274)/2</f>
        <v>0</v>
      </c>
      <c r="M275" s="46">
        <f>SUM(M11:M274)/2</f>
        <v>0</v>
      </c>
      <c r="N275" s="46">
        <f>SUM(N11:N274)/2</f>
        <v>0</v>
      </c>
      <c r="O275" s="46">
        <f>SUM(O11:O274)/2</f>
        <v>0</v>
      </c>
      <c r="P275" s="46">
        <f>SUM(P11:P274)/2</f>
        <v>0</v>
      </c>
      <c r="Q275" s="46">
        <f>SUM(Q11:Q274)/2</f>
        <v>0</v>
      </c>
      <c r="R275" s="46">
        <f>SUM(R11:R274)/2</f>
        <v>0</v>
      </c>
      <c r="S275" s="46">
        <f>SUM(S11:S274)/2</f>
        <v>0</v>
      </c>
    </row>
    <row r="276">
      <c r="A276" s="47"/>
      <c r="B276" s="3"/>
    </row>
    <row r="277">
      <c r="A277" s="47"/>
      <c r="B277" s="3"/>
      <c r="C277" s="48"/>
      <c r="G277" s="49"/>
    </row>
  </sheetData>
  <mergeCells count="30">
    <mergeCell ref="M1:S1"/>
    <mergeCell ref="E2:M2"/>
    <mergeCell ref="E3:M3"/>
    <mergeCell ref="R3:S3"/>
    <mergeCell ref="A4:S4"/>
    <mergeCell ref="A5:S5"/>
    <mergeCell ref="A7:A8"/>
    <mergeCell ref="B7:B8"/>
    <mergeCell ref="C7:S7"/>
    <mergeCell ref="A10:B10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K237:K238"/>
    <mergeCell ref="L237:L238"/>
    <mergeCell ref="M237:M238"/>
    <mergeCell ref="N237:N238"/>
    <mergeCell ref="O237:O238"/>
    <mergeCell ref="P237:P238"/>
    <mergeCell ref="Q237:Q238"/>
    <mergeCell ref="R237:R238"/>
    <mergeCell ref="S237:S238"/>
    <mergeCell ref="A275:B275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5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100" workbookViewId="0">
      <pane ySplit="6" topLeftCell="A7" activePane="bottomLeft" state="frozen"/>
      <selection activeCell="F13" activeCellId="0" sqref="F13"/>
    </sheetView>
  </sheetViews>
  <sheetFormatPr defaultRowHeight="14.25"/>
  <cols>
    <col min="1" max="1" style="2" width="9.140625"/>
    <col customWidth="1" min="2" max="2" style="1" width="45.85546875"/>
    <col customWidth="1" min="3" max="6" style="1" width="9.140625"/>
    <col customWidth="1" min="7" max="7" style="4" width="9.140625"/>
    <col customWidth="1" min="8" max="11" style="1" width="9.140625"/>
    <col customWidth="1" min="12" max="12" style="3" width="9.140625"/>
    <col customWidth="1" min="13" max="13" style="50" width="9.140625"/>
    <col customWidth="1" min="14" max="14" style="1" width="9.140625"/>
    <col customWidth="1" min="15" max="15" style="3" width="9.140625"/>
    <col customWidth="1" min="16" max="16" style="1" width="9.140625"/>
    <col customWidth="1" min="17" max="17" style="3" width="9.140625"/>
    <col customWidth="1" min="18" max="28" style="1" width="9.140625"/>
    <col min="29" max="16384" style="1" width="9.140625"/>
  </cols>
  <sheetData>
    <row r="1" ht="14.25">
      <c r="A1" s="2"/>
      <c r="B1" s="1"/>
      <c r="C1" s="1"/>
      <c r="D1" s="1"/>
      <c r="E1" s="1"/>
      <c r="F1" s="1"/>
      <c r="G1" s="4"/>
      <c r="H1" s="1"/>
      <c r="I1" s="1"/>
      <c r="J1" s="1"/>
      <c r="K1" s="1"/>
      <c r="L1" s="3"/>
      <c r="M1" s="50"/>
      <c r="N1" s="1"/>
      <c r="O1" s="3"/>
      <c r="P1" s="1"/>
      <c r="Q1" s="3"/>
      <c r="R1" s="1"/>
      <c r="S1" s="1"/>
      <c r="T1" s="1"/>
      <c r="U1" s="1"/>
      <c r="V1" s="1"/>
      <c r="W1" s="1"/>
      <c r="X1" s="1"/>
    </row>
    <row r="2" ht="42.75">
      <c r="A2" s="12" t="s">
        <v>6</v>
      </c>
      <c r="B2" s="13" t="s">
        <v>7</v>
      </c>
      <c r="C2" s="13" t="s">
        <v>510</v>
      </c>
      <c r="D2" s="13"/>
      <c r="E2" s="13" t="s">
        <v>511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ht="42.75">
      <c r="A3" s="12"/>
      <c r="B3" s="13"/>
      <c r="C3" s="13" t="s">
        <v>512</v>
      </c>
      <c r="D3" s="13" t="s">
        <v>513</v>
      </c>
      <c r="E3" s="13" t="s">
        <v>514</v>
      </c>
      <c r="F3" s="13" t="s">
        <v>515</v>
      </c>
      <c r="G3" s="13" t="s">
        <v>516</v>
      </c>
      <c r="H3" s="13" t="s">
        <v>517</v>
      </c>
      <c r="I3" s="13" t="s">
        <v>518</v>
      </c>
      <c r="J3" s="13" t="s">
        <v>519</v>
      </c>
      <c r="K3" s="13" t="s">
        <v>520</v>
      </c>
      <c r="L3" s="13" t="s">
        <v>521</v>
      </c>
      <c r="M3" s="13" t="s">
        <v>522</v>
      </c>
      <c r="N3" s="13" t="s">
        <v>523</v>
      </c>
      <c r="O3" s="13" t="s">
        <v>524</v>
      </c>
      <c r="P3" s="13" t="s">
        <v>525</v>
      </c>
      <c r="Q3" s="13" t="s">
        <v>526</v>
      </c>
      <c r="R3" s="13" t="s">
        <v>527</v>
      </c>
      <c r="S3" s="13" t="s">
        <v>528</v>
      </c>
      <c r="T3" s="13" t="s">
        <v>529</v>
      </c>
      <c r="U3" s="13" t="s">
        <v>530</v>
      </c>
      <c r="V3" s="13" t="s">
        <v>531</v>
      </c>
      <c r="W3" s="13" t="s">
        <v>532</v>
      </c>
      <c r="X3" s="13" t="s">
        <v>533</v>
      </c>
      <c r="Y3" s="51"/>
      <c r="Z3" s="51"/>
      <c r="AA3" s="51"/>
      <c r="AB3" s="51"/>
    </row>
    <row r="4">
      <c r="A4" s="14">
        <v>1</v>
      </c>
      <c r="B4" s="15">
        <v>2</v>
      </c>
      <c r="C4" s="15">
        <v>20</v>
      </c>
      <c r="D4" s="15">
        <v>21</v>
      </c>
      <c r="E4" s="15">
        <v>22</v>
      </c>
      <c r="F4" s="15">
        <v>23</v>
      </c>
      <c r="G4" s="15">
        <v>24</v>
      </c>
      <c r="H4" s="15">
        <v>25</v>
      </c>
      <c r="I4" s="15">
        <v>26</v>
      </c>
      <c r="J4" s="15">
        <v>27</v>
      </c>
      <c r="K4" s="15">
        <v>28</v>
      </c>
      <c r="L4" s="15">
        <v>29</v>
      </c>
      <c r="M4" s="15">
        <v>30</v>
      </c>
      <c r="N4" s="15">
        <v>31</v>
      </c>
      <c r="O4" s="15">
        <v>32</v>
      </c>
      <c r="P4" s="15">
        <v>33</v>
      </c>
      <c r="Q4" s="15">
        <v>34</v>
      </c>
      <c r="R4" s="15">
        <v>35</v>
      </c>
      <c r="S4" s="15">
        <v>36</v>
      </c>
      <c r="T4" s="15">
        <v>37</v>
      </c>
      <c r="U4" s="15">
        <v>38</v>
      </c>
      <c r="V4" s="15">
        <v>39</v>
      </c>
      <c r="W4" s="15">
        <v>40</v>
      </c>
      <c r="X4" s="15">
        <v>41</v>
      </c>
    </row>
    <row r="5" ht="28.5">
      <c r="A5" s="16" t="s">
        <v>26</v>
      </c>
      <c r="B5" s="17"/>
      <c r="C5" s="18">
        <f>C6+C12+C16+C28+C38+C48+C60+C75+C83+C97+C114+C124+C131+C136+C148+C151+C160+C169+C175+C180+C188+C191+C201+C203+C212+C221+C229+C241+C246+C257</f>
        <v>1492</v>
      </c>
      <c r="D5" s="18">
        <f>D6+D12+D16+D28+D38+D48+D60+D75+D83+D97+D114+D124+D131+D136+D148+D151+D160+D169+D175+D180+D188+D191+D201+D203+D212+D221+D229+D241+D246+D257</f>
        <v>0</v>
      </c>
      <c r="E5" s="18">
        <f>E6+E12+E16+E28+E38+E48+E60+E75+E83+E97+E114+E124+E131+E136+E148+E151+E160+E169+E175+E180+E188+E191+E201+E203+E212+E221+E229+E241+E246+E257</f>
        <v>123</v>
      </c>
      <c r="F5" s="18">
        <f>F6+F12+F16+F28+F38+F48+F60+F75+F83+F97+F114+F124+F131+F136+F148+F151+F160+F169+F175+F180+F188+F191+F201+F203+F212+F221+F229+F241+F246+F257</f>
        <v>0</v>
      </c>
      <c r="G5" s="18">
        <f>G6+G12+G16+G28+G38+G48+G60+G75+G83+G97+G114+G124+G131+G136+G148+G151+G160+G169+G175+G180+G188+G191+G201+G203+G212+G221+G229+G241+G246+G257</f>
        <v>8746</v>
      </c>
      <c r="H5" s="18">
        <f>H6+H12+H16+H28+H38+H48+H60+H75+H83+H97+H114+H124+H131+H136+H148+H151+H160+H169+H175+H180+H188+H191+H201+H203+H212+H221+H229+H241+H246+H257</f>
        <v>1539</v>
      </c>
      <c r="I5" s="18">
        <f>I6+I12+I16+I28+I38+I48+I60+I75+I83+I97+I114+I124+I131+I136+I148+I151+I160+I169+I175+I180+I188+I191+I201+I203+I212+I221+I229+I241+I246+I257</f>
        <v>0</v>
      </c>
      <c r="J5" s="18">
        <f>J6+J12+J16+J28+J38+J48+J60+J75+J83+J97+J114+J124+J131+J136+J148+J151+J160+J169+J175+J180+J188+J191+J201+J203+J212+J221+J229+J241+J246+J257</f>
        <v>3817</v>
      </c>
      <c r="K5" s="18">
        <f>K6+K12+K16+K28+K38+K48+K60+K75+K83+K97+K114+K124+K131+K136+K148+K151+K160+K169+K175+K180+K188+K191+K201+K203+K212+K221+K229+K241+K246+K257</f>
        <v>0</v>
      </c>
      <c r="L5" s="18">
        <f>L6+L12+L16+L28+L38+L48+L60+L75+L83+L97+L114+L124+L131+L136+L148+L151+L160+L169+L175+L180+L188+L191+L201+L203+L212+L221+L229+L241+L246+L257</f>
        <v>299</v>
      </c>
      <c r="M5" s="18">
        <f>M6+M12+M16+M28+M38+M48+M60+M75+M83+M97+M114+M124+M131+M136+M148+M151+M160+M169+M175+M180+M188+M191+M201+M203+M212+M221+M229+M241+M246+M257</f>
        <v>66</v>
      </c>
      <c r="N5" s="18">
        <f>N6+N12+N16+N28+N38+N48+N60+N75+N83+N97+N114+N124+N131+N136+N148+N151+N160+N169+N175+N180+N188+N191+N201+N203+N212+N221+N229+N241+N246+N257</f>
        <v>29051</v>
      </c>
      <c r="O5" s="18">
        <f>O6+O12+O16+O28+O38+O48+O60+O75+O83+O97+O114+O124+O131+O136+O148+O151+O160+O169+O175+O180+O188+O191+O201+O203+O212+O221+O229+O241+O246+O257</f>
        <v>0</v>
      </c>
      <c r="P5" s="18">
        <f>P6+P12+P16+P28+P38+P48+P60+P75+P83+P97+P114+P124+P131+P136+P148+P151+P160+P169+P175+P180+P188+P191+P201+P203+P212+P221+P229+P241+P246+P257</f>
        <v>6045</v>
      </c>
      <c r="Q5" s="18">
        <f>Q6+Q12+Q16+Q28+Q38+Q48+Q60+Q75+Q83+Q97+Q114+Q124+Q131+Q136+Q148+Q151+Q160+Q169+Q175+Q180+Q188+Q191+Q201+Q203+Q212+Q221+Q229+Q241+Q246+Q257</f>
        <v>3402</v>
      </c>
      <c r="R5" s="18">
        <f>R6+R12+R16+R28+R38+R48+R60+R75+R83+R97+R114+R124+R131+R136+R148+R151+R160+R169+R175+R180+R188+R191+R201+R203+R212+R221+R229+R241+R246+R257</f>
        <v>0</v>
      </c>
      <c r="S5" s="18">
        <f>S6+S12+S16+S28+S38+S48+S60+S75+S83+S97+S114+S124+S131+S136+S148+S151+S160+S169+S175+S180+S188+S191+S201+S203+S212+S221+S229+S241+S246+S257</f>
        <v>0</v>
      </c>
      <c r="T5" s="18">
        <f>T6+T12+T16+T28+T38+T48+T60+T75+T83+T97+T114+T124+T131+T136+T148+T151+T160+T169+T175+T180+T188+T191+T201+T203+T212+T221+T229+T241+T246+T257</f>
        <v>0</v>
      </c>
      <c r="U5" s="18">
        <f>U6+U12+U16+U28+U38+U48+U60+U75+U83+U97+U114+U124+U131+U136+U148+U151+U160+U169+U175+U180+U188+U191+U201+U203+U212+U221+U229+U241+U246+U257</f>
        <v>0</v>
      </c>
      <c r="V5" s="18">
        <f>V6+V12+V16+V28+V38+V48+V60+V75+V83+V97+V114+V124+V131+V136+V148+V151+V160+V169+V175+V180+V188+V191+V201+V203+V212+V221+V229+V241+V246+V257</f>
        <v>0</v>
      </c>
      <c r="W5" s="18">
        <f>W6+W12+W16+W28+W38+W48+W60+W75+W83+W97+W114+W124+W131+W136+W148+W151+W160+W169+W175+W180+W188+W191+W201+W203+W212+W221+W229+W241+W246+W257</f>
        <v>3652</v>
      </c>
      <c r="X5" s="18">
        <f>X6+X12+X16+X28+X38+X48+X60+X75+X83+X97+X114+X124+X131+X136+X148+X151+X160+X169+X175+X180+X188+X191+X201+X203+X212+X221+X229+X241+X246+X257</f>
        <v>0</v>
      </c>
    </row>
    <row r="6" s="29" customFormat="1" ht="14.25">
      <c r="A6" s="19">
        <v>1</v>
      </c>
      <c r="B6" s="20" t="s">
        <v>27</v>
      </c>
      <c r="C6" s="21">
        <f>SUM(C7:C11)</f>
        <v>0</v>
      </c>
      <c r="D6" s="21">
        <f>SUM(D7:D11)</f>
        <v>0</v>
      </c>
      <c r="E6" s="21">
        <f>SUM(E7:E11)</f>
        <v>0</v>
      </c>
      <c r="F6" s="21">
        <f>SUM(F7:F11)</f>
        <v>0</v>
      </c>
      <c r="G6" s="21">
        <f>SUM(G7:G11)</f>
        <v>323</v>
      </c>
      <c r="H6" s="21">
        <f>SUM(H7:H11)</f>
        <v>108</v>
      </c>
      <c r="I6" s="21">
        <f>SUM(I7:I11)</f>
        <v>0</v>
      </c>
      <c r="J6" s="21">
        <f>SUM(J7:J11)</f>
        <v>176</v>
      </c>
      <c r="K6" s="21">
        <f>SUM(K7:K11)</f>
        <v>0</v>
      </c>
      <c r="L6" s="21">
        <f>SUM(L7:L11)</f>
        <v>0</v>
      </c>
      <c r="M6" s="21">
        <f>SUM(M7:M11)</f>
        <v>0</v>
      </c>
      <c r="N6" s="21">
        <f>SUM(N7:N11)</f>
        <v>338</v>
      </c>
      <c r="O6" s="21">
        <f>SUM(O7:O11)</f>
        <v>0</v>
      </c>
      <c r="P6" s="21">
        <f>SUM(P7:P11)</f>
        <v>109</v>
      </c>
      <c r="Q6" s="21">
        <f>SUM(Q7:Q11)</f>
        <v>0</v>
      </c>
      <c r="R6" s="21">
        <f>SUM(R7:R11)</f>
        <v>0</v>
      </c>
      <c r="S6" s="21">
        <f>SUM(S7:S11)</f>
        <v>0</v>
      </c>
      <c r="T6" s="21">
        <f>SUM(T7:T11)</f>
        <v>0</v>
      </c>
      <c r="U6" s="21">
        <f>SUM(U7:U11)</f>
        <v>0</v>
      </c>
      <c r="V6" s="21">
        <f>SUM(V7:V11)</f>
        <v>0</v>
      </c>
      <c r="W6" s="21">
        <f>SUM(W7:W11)</f>
        <v>0</v>
      </c>
      <c r="X6" s="21">
        <f>SUM(X7:X11)</f>
        <v>0</v>
      </c>
    </row>
    <row r="7" ht="24">
      <c r="A7" s="22" t="s">
        <v>28</v>
      </c>
      <c r="B7" s="23" t="s">
        <v>29</v>
      </c>
      <c r="C7" s="24"/>
      <c r="D7" s="25"/>
      <c r="E7" s="24"/>
      <c r="F7" s="25"/>
      <c r="G7" s="24">
        <v>130</v>
      </c>
      <c r="H7" s="24">
        <v>37</v>
      </c>
      <c r="I7" s="25"/>
      <c r="J7" s="52">
        <v>24</v>
      </c>
      <c r="K7" s="25"/>
      <c r="L7" s="24"/>
      <c r="M7" s="24"/>
      <c r="N7" s="52">
        <v>83</v>
      </c>
      <c r="O7" s="25"/>
      <c r="P7" s="24">
        <v>28</v>
      </c>
      <c r="Q7" s="24"/>
      <c r="R7" s="25"/>
      <c r="S7" s="25"/>
      <c r="T7" s="27"/>
      <c r="U7" s="27"/>
      <c r="V7" s="27"/>
      <c r="W7" s="24"/>
      <c r="X7" s="27"/>
    </row>
    <row r="8">
      <c r="A8" s="22" t="s">
        <v>30</v>
      </c>
      <c r="B8" s="23" t="s">
        <v>31</v>
      </c>
      <c r="C8" s="24"/>
      <c r="D8" s="25"/>
      <c r="E8" s="24"/>
      <c r="F8" s="25"/>
      <c r="G8" s="24">
        <v>61</v>
      </c>
      <c r="H8" s="24">
        <v>9</v>
      </c>
      <c r="I8" s="25"/>
      <c r="J8" s="53"/>
      <c r="K8" s="25"/>
      <c r="L8" s="24"/>
      <c r="M8" s="24"/>
      <c r="N8" s="53"/>
      <c r="O8" s="25"/>
      <c r="P8" s="24">
        <v>12</v>
      </c>
      <c r="Q8" s="24"/>
      <c r="R8" s="25"/>
      <c r="S8" s="25"/>
      <c r="T8" s="27"/>
      <c r="U8" s="27"/>
      <c r="V8" s="27"/>
      <c r="W8" s="24"/>
      <c r="X8" s="27"/>
    </row>
    <row r="9">
      <c r="A9" s="22" t="s">
        <v>32</v>
      </c>
      <c r="B9" s="23" t="s">
        <v>534</v>
      </c>
      <c r="C9" s="24"/>
      <c r="D9" s="27"/>
      <c r="E9" s="24"/>
      <c r="F9" s="27"/>
      <c r="G9" s="24">
        <v>31</v>
      </c>
      <c r="H9" s="24">
        <v>25</v>
      </c>
      <c r="I9" s="27"/>
      <c r="J9" s="40">
        <v>152</v>
      </c>
      <c r="K9" s="27"/>
      <c r="L9" s="24"/>
      <c r="M9" s="24"/>
      <c r="N9" s="40">
        <v>202</v>
      </c>
      <c r="O9" s="27"/>
      <c r="P9" s="24">
        <v>24</v>
      </c>
      <c r="Q9" s="24"/>
      <c r="R9" s="27"/>
      <c r="S9" s="27"/>
      <c r="T9" s="27"/>
      <c r="U9" s="27"/>
      <c r="V9" s="27"/>
      <c r="W9" s="24"/>
      <c r="X9" s="27"/>
    </row>
    <row r="10">
      <c r="A10" s="22" t="s">
        <v>34</v>
      </c>
      <c r="B10" s="23" t="s">
        <v>535</v>
      </c>
      <c r="C10" s="24"/>
      <c r="D10" s="27"/>
      <c r="E10" s="24"/>
      <c r="F10" s="27"/>
      <c r="G10" s="24">
        <v>31</v>
      </c>
      <c r="H10" s="24">
        <v>10</v>
      </c>
      <c r="I10" s="27"/>
      <c r="J10" s="43"/>
      <c r="K10" s="27"/>
      <c r="L10" s="24"/>
      <c r="M10" s="24"/>
      <c r="N10" s="43"/>
      <c r="O10" s="27"/>
      <c r="P10" s="24">
        <v>31</v>
      </c>
      <c r="Q10" s="24"/>
      <c r="R10" s="27"/>
      <c r="S10" s="27"/>
      <c r="T10" s="27"/>
      <c r="U10" s="27"/>
      <c r="V10" s="27"/>
      <c r="W10" s="24"/>
      <c r="X10" s="27"/>
    </row>
    <row r="11" ht="24">
      <c r="A11" s="22" t="s">
        <v>36</v>
      </c>
      <c r="B11" s="23" t="s">
        <v>37</v>
      </c>
      <c r="C11" s="24"/>
      <c r="D11" s="27"/>
      <c r="E11" s="24"/>
      <c r="F11" s="27"/>
      <c r="G11" s="24">
        <v>70</v>
      </c>
      <c r="H11" s="24">
        <v>27</v>
      </c>
      <c r="I11" s="27"/>
      <c r="J11" s="27"/>
      <c r="K11" s="27"/>
      <c r="L11" s="24"/>
      <c r="M11" s="24"/>
      <c r="N11" s="27">
        <v>53</v>
      </c>
      <c r="O11" s="27"/>
      <c r="P11" s="24">
        <v>14</v>
      </c>
      <c r="Q11" s="24"/>
      <c r="R11" s="27"/>
      <c r="S11" s="27"/>
      <c r="T11" s="27"/>
      <c r="U11" s="27"/>
      <c r="V11" s="27"/>
      <c r="W11" s="24"/>
      <c r="X11" s="27"/>
    </row>
    <row r="12" s="29" customFormat="1" ht="14.25">
      <c r="A12" s="19">
        <v>2</v>
      </c>
      <c r="B12" s="20" t="s">
        <v>38</v>
      </c>
      <c r="C12" s="21">
        <f>C13+C14+C15</f>
        <v>6</v>
      </c>
      <c r="D12" s="21">
        <f>SUM(D13:D15)</f>
        <v>0</v>
      </c>
      <c r="E12" s="21">
        <f>SUM(E13:E15)</f>
        <v>0</v>
      </c>
      <c r="F12" s="21">
        <f>SUM(F13:F15)</f>
        <v>0</v>
      </c>
      <c r="G12" s="21">
        <f>SUM(G13:G15)</f>
        <v>316</v>
      </c>
      <c r="H12" s="21">
        <f>SUM(H13:H15)</f>
        <v>68</v>
      </c>
      <c r="I12" s="21">
        <f>SUM(I13:I15)</f>
        <v>0</v>
      </c>
      <c r="J12" s="21">
        <f>SUM(J13:J15)</f>
        <v>160</v>
      </c>
      <c r="K12" s="21">
        <f>SUM(K13:K15)</f>
        <v>0</v>
      </c>
      <c r="L12" s="21">
        <f>SUM(L13:L15)</f>
        <v>0</v>
      </c>
      <c r="M12" s="21">
        <f>SUM(M13:M15)</f>
        <v>0</v>
      </c>
      <c r="N12" s="21">
        <f>SUM(N13:N15)</f>
        <v>2195</v>
      </c>
      <c r="O12" s="21">
        <f>SUM(O13:O15)</f>
        <v>0</v>
      </c>
      <c r="P12" s="21">
        <f>SUM(P13:P15)</f>
        <v>209</v>
      </c>
      <c r="Q12" s="21">
        <f>SUM(Q13:Q15)</f>
        <v>0</v>
      </c>
      <c r="R12" s="21">
        <f>SUM(R13:R15)</f>
        <v>0</v>
      </c>
      <c r="S12" s="21">
        <f>SUM(S13:S15)</f>
        <v>0</v>
      </c>
      <c r="T12" s="21">
        <f>SUM(T13:T15)</f>
        <v>0</v>
      </c>
      <c r="U12" s="21">
        <f>SUM(U13:U15)</f>
        <v>0</v>
      </c>
      <c r="V12" s="21">
        <f>SUM(V13:V15)</f>
        <v>0</v>
      </c>
      <c r="W12" s="21">
        <f>SUM(W13:W15)</f>
        <v>49</v>
      </c>
      <c r="X12" s="21">
        <f>SUM(X13:X15)</f>
        <v>0</v>
      </c>
    </row>
    <row r="13">
      <c r="A13" s="22" t="s">
        <v>39</v>
      </c>
      <c r="B13" s="54" t="s">
        <v>40</v>
      </c>
      <c r="C13" s="24"/>
      <c r="D13" s="27"/>
      <c r="E13" s="24"/>
      <c r="F13" s="27"/>
      <c r="G13" s="24"/>
      <c r="H13" s="24"/>
      <c r="I13" s="27"/>
      <c r="J13" s="27"/>
      <c r="K13" s="27"/>
      <c r="L13" s="24"/>
      <c r="M13" s="24"/>
      <c r="N13" s="27">
        <v>6</v>
      </c>
      <c r="O13" s="27"/>
      <c r="P13" s="24"/>
      <c r="Q13" s="24"/>
      <c r="R13" s="27"/>
      <c r="S13" s="27"/>
      <c r="T13" s="27"/>
      <c r="U13" s="27"/>
      <c r="V13" s="27"/>
      <c r="W13" s="24"/>
      <c r="X13" s="27"/>
    </row>
    <row r="14">
      <c r="A14" s="22" t="s">
        <v>41</v>
      </c>
      <c r="B14" s="23" t="s">
        <v>42</v>
      </c>
      <c r="C14" s="24">
        <v>6</v>
      </c>
      <c r="D14" s="27"/>
      <c r="E14" s="24"/>
      <c r="F14" s="27"/>
      <c r="G14" s="24">
        <v>268</v>
      </c>
      <c r="H14" s="24">
        <v>65</v>
      </c>
      <c r="I14" s="27"/>
      <c r="J14" s="27">
        <v>120</v>
      </c>
      <c r="K14" s="27"/>
      <c r="L14" s="24"/>
      <c r="M14" s="24"/>
      <c r="N14" s="27">
        <v>1988</v>
      </c>
      <c r="O14" s="27"/>
      <c r="P14" s="24">
        <v>196</v>
      </c>
      <c r="Q14" s="24"/>
      <c r="R14" s="27"/>
      <c r="S14" s="27"/>
      <c r="T14" s="27"/>
      <c r="U14" s="27"/>
      <c r="V14" s="27"/>
      <c r="W14" s="24">
        <v>49</v>
      </c>
      <c r="X14" s="27"/>
    </row>
    <row r="15">
      <c r="A15" s="22" t="s">
        <v>43</v>
      </c>
      <c r="B15" s="23" t="s">
        <v>44</v>
      </c>
      <c r="C15" s="24"/>
      <c r="D15" s="27"/>
      <c r="E15" s="24"/>
      <c r="F15" s="27"/>
      <c r="G15" s="24">
        <v>48</v>
      </c>
      <c r="H15" s="24">
        <v>3</v>
      </c>
      <c r="I15" s="27"/>
      <c r="J15" s="27">
        <v>40</v>
      </c>
      <c r="K15" s="27"/>
      <c r="L15" s="24"/>
      <c r="M15" s="24"/>
      <c r="N15" s="27">
        <v>201</v>
      </c>
      <c r="O15" s="27"/>
      <c r="P15" s="24">
        <v>13</v>
      </c>
      <c r="Q15" s="24"/>
      <c r="R15" s="27"/>
      <c r="S15" s="27"/>
      <c r="T15" s="27"/>
      <c r="U15" s="27"/>
      <c r="V15" s="27"/>
      <c r="W15" s="24"/>
      <c r="X15" s="27"/>
    </row>
    <row r="16" s="29" customFormat="1" ht="14.25">
      <c r="A16" s="19">
        <v>3</v>
      </c>
      <c r="B16" s="20" t="s">
        <v>45</v>
      </c>
      <c r="C16" s="21">
        <f>SUM(C17:C27)</f>
        <v>84</v>
      </c>
      <c r="D16" s="21">
        <f>SUM(D17:D27)</f>
        <v>0</v>
      </c>
      <c r="E16" s="21">
        <f>SUM(E17:E27)</f>
        <v>0</v>
      </c>
      <c r="F16" s="21">
        <f>SUM(F17:F27)</f>
        <v>0</v>
      </c>
      <c r="G16" s="21">
        <f>SUM(G17:G27)</f>
        <v>196</v>
      </c>
      <c r="H16" s="21">
        <f>SUM(H17:H27)</f>
        <v>1</v>
      </c>
      <c r="I16" s="21">
        <f>SUM(I17:I27)</f>
        <v>0</v>
      </c>
      <c r="J16" s="21">
        <f>SUM(J17:J27)</f>
        <v>0</v>
      </c>
      <c r="K16" s="21">
        <f>SUM(K17:K27)</f>
        <v>0</v>
      </c>
      <c r="L16" s="21">
        <f>SUM(L17:L27)</f>
        <v>1</v>
      </c>
      <c r="M16" s="21">
        <f>SUM(M17:M27)</f>
        <v>0</v>
      </c>
      <c r="N16" s="21">
        <f>SUM(N17:N27)</f>
        <v>671</v>
      </c>
      <c r="O16" s="21">
        <f>SUM(O17:O27)</f>
        <v>0</v>
      </c>
      <c r="P16" s="21">
        <f>SUM(P17:P27)</f>
        <v>21</v>
      </c>
      <c r="Q16" s="21">
        <f>SUM(Q17:Q27)</f>
        <v>87</v>
      </c>
      <c r="R16" s="21">
        <f>SUM(R17:R27)</f>
        <v>0</v>
      </c>
      <c r="S16" s="21">
        <f>SUM(S17:S27)</f>
        <v>0</v>
      </c>
      <c r="T16" s="21">
        <f>SUM(T17:T27)</f>
        <v>0</v>
      </c>
      <c r="U16" s="21">
        <f>SUM(U17:U27)</f>
        <v>0</v>
      </c>
      <c r="V16" s="21">
        <f>SUM(V17:V27)</f>
        <v>0</v>
      </c>
      <c r="W16" s="21">
        <f>SUM(W17:W27)</f>
        <v>14</v>
      </c>
      <c r="X16" s="21">
        <f>SUM(X17:X27)</f>
        <v>0</v>
      </c>
    </row>
    <row r="17" ht="24">
      <c r="A17" s="22" t="s">
        <v>46</v>
      </c>
      <c r="B17" s="23" t="s">
        <v>47</v>
      </c>
      <c r="C17" s="39">
        <v>11</v>
      </c>
      <c r="D17" s="27"/>
      <c r="E17" s="24"/>
      <c r="F17" s="27"/>
      <c r="G17" s="24">
        <v>11</v>
      </c>
      <c r="H17" s="24"/>
      <c r="I17" s="27"/>
      <c r="J17" s="27"/>
      <c r="K17" s="27"/>
      <c r="L17" s="24"/>
      <c r="M17" s="24"/>
      <c r="N17" s="40">
        <v>27</v>
      </c>
      <c r="O17" s="27"/>
      <c r="P17" s="24"/>
      <c r="Q17" s="24">
        <v>2</v>
      </c>
      <c r="R17" s="27"/>
      <c r="S17" s="27"/>
      <c r="T17" s="27"/>
      <c r="U17" s="27"/>
      <c r="V17" s="27"/>
      <c r="W17" s="24"/>
      <c r="X17" s="27"/>
    </row>
    <row r="18" ht="24">
      <c r="A18" s="22" t="s">
        <v>48</v>
      </c>
      <c r="B18" s="23" t="s">
        <v>49</v>
      </c>
      <c r="C18" s="35"/>
      <c r="D18" s="27"/>
      <c r="E18" s="24"/>
      <c r="F18" s="27"/>
      <c r="G18" s="24">
        <v>120</v>
      </c>
      <c r="H18" s="24"/>
      <c r="I18" s="27"/>
      <c r="J18" s="27"/>
      <c r="K18" s="27"/>
      <c r="L18" s="24"/>
      <c r="M18" s="24"/>
      <c r="N18" s="43"/>
      <c r="O18" s="27"/>
      <c r="P18" s="24">
        <v>13</v>
      </c>
      <c r="Q18" s="24">
        <v>20</v>
      </c>
      <c r="R18" s="27"/>
      <c r="S18" s="27"/>
      <c r="T18" s="27"/>
      <c r="U18" s="27"/>
      <c r="V18" s="27"/>
      <c r="W18" s="24"/>
      <c r="X18" s="27"/>
    </row>
    <row r="19">
      <c r="A19" s="22" t="s">
        <v>50</v>
      </c>
      <c r="B19" s="55" t="s">
        <v>536</v>
      </c>
      <c r="C19" s="39">
        <v>26</v>
      </c>
      <c r="D19" s="56"/>
      <c r="E19" s="30"/>
      <c r="F19" s="56"/>
      <c r="G19" s="24">
        <v>7</v>
      </c>
      <c r="H19" s="30"/>
      <c r="I19" s="56"/>
      <c r="J19" s="56"/>
      <c r="K19" s="56"/>
      <c r="L19" s="30"/>
      <c r="M19" s="30"/>
      <c r="N19" s="40">
        <v>260</v>
      </c>
      <c r="O19" s="56"/>
      <c r="P19" s="30"/>
      <c r="Q19" s="30"/>
      <c r="R19" s="56"/>
      <c r="S19" s="56"/>
      <c r="T19" s="56"/>
      <c r="U19" s="56"/>
      <c r="V19" s="56"/>
      <c r="W19" s="30"/>
      <c r="X19" s="56"/>
    </row>
    <row r="20">
      <c r="A20" s="22" t="s">
        <v>52</v>
      </c>
      <c r="B20" s="55" t="s">
        <v>53</v>
      </c>
      <c r="C20" s="57"/>
      <c r="D20" s="56"/>
      <c r="E20" s="30"/>
      <c r="F20" s="56"/>
      <c r="G20" s="24">
        <v>2</v>
      </c>
      <c r="H20" s="30"/>
      <c r="I20" s="56"/>
      <c r="J20" s="56"/>
      <c r="K20" s="56"/>
      <c r="L20" s="30"/>
      <c r="M20" s="30"/>
      <c r="N20" s="58"/>
      <c r="O20" s="56"/>
      <c r="P20" s="30"/>
      <c r="Q20" s="24">
        <v>43</v>
      </c>
      <c r="R20" s="56"/>
      <c r="S20" s="56"/>
      <c r="T20" s="56"/>
      <c r="U20" s="56"/>
      <c r="V20" s="56"/>
      <c r="W20" s="30"/>
      <c r="X20" s="56"/>
    </row>
    <row r="21">
      <c r="A21" s="22" t="s">
        <v>54</v>
      </c>
      <c r="B21" s="55" t="s">
        <v>55</v>
      </c>
      <c r="C21" s="35"/>
      <c r="D21" s="56"/>
      <c r="E21" s="30"/>
      <c r="F21" s="56"/>
      <c r="G21" s="24">
        <v>4</v>
      </c>
      <c r="H21" s="30"/>
      <c r="I21" s="56"/>
      <c r="J21" s="56"/>
      <c r="K21" s="56"/>
      <c r="L21" s="30"/>
      <c r="M21" s="30"/>
      <c r="N21" s="43"/>
      <c r="O21" s="56"/>
      <c r="P21" s="30"/>
      <c r="Q21" s="30"/>
      <c r="R21" s="56"/>
      <c r="S21" s="56"/>
      <c r="T21" s="56"/>
      <c r="U21" s="56"/>
      <c r="V21" s="56"/>
      <c r="W21" s="30"/>
      <c r="X21" s="56"/>
    </row>
    <row r="22" ht="24">
      <c r="A22" s="22" t="s">
        <v>56</v>
      </c>
      <c r="B22" s="23" t="s">
        <v>57</v>
      </c>
      <c r="C22" s="24">
        <v>8</v>
      </c>
      <c r="D22" s="27"/>
      <c r="E22" s="24"/>
      <c r="F22" s="27"/>
      <c r="G22" s="24">
        <v>7</v>
      </c>
      <c r="H22" s="24"/>
      <c r="I22" s="27"/>
      <c r="J22" s="27"/>
      <c r="K22" s="27"/>
      <c r="L22" s="24">
        <v>1</v>
      </c>
      <c r="M22" s="24"/>
      <c r="N22" s="27">
        <v>30</v>
      </c>
      <c r="O22" s="27"/>
      <c r="P22" s="24">
        <v>5</v>
      </c>
      <c r="Q22" s="24">
        <v>7</v>
      </c>
      <c r="R22" s="27"/>
      <c r="S22" s="27"/>
      <c r="T22" s="27"/>
      <c r="U22" s="27"/>
      <c r="V22" s="27"/>
      <c r="W22" s="24">
        <v>6</v>
      </c>
      <c r="X22" s="27"/>
    </row>
    <row r="23">
      <c r="A23" s="22" t="s">
        <v>58</v>
      </c>
      <c r="B23" s="23" t="s">
        <v>59</v>
      </c>
      <c r="C23" s="24">
        <v>11</v>
      </c>
      <c r="D23" s="27"/>
      <c r="E23" s="24"/>
      <c r="F23" s="27"/>
      <c r="G23" s="24">
        <v>7</v>
      </c>
      <c r="H23" s="24"/>
      <c r="I23" s="27"/>
      <c r="J23" s="27"/>
      <c r="K23" s="27"/>
      <c r="L23" s="24"/>
      <c r="M23" s="24"/>
      <c r="N23" s="27">
        <v>65</v>
      </c>
      <c r="O23" s="27"/>
      <c r="P23" s="24"/>
      <c r="Q23" s="24">
        <v>5</v>
      </c>
      <c r="R23" s="27"/>
      <c r="S23" s="27"/>
      <c r="T23" s="27"/>
      <c r="U23" s="27"/>
      <c r="V23" s="27"/>
      <c r="W23" s="24"/>
      <c r="X23" s="27"/>
    </row>
    <row r="24">
      <c r="A24" s="22" t="s">
        <v>60</v>
      </c>
      <c r="B24" s="23" t="s">
        <v>61</v>
      </c>
      <c r="C24" s="24"/>
      <c r="D24" s="27"/>
      <c r="E24" s="24"/>
      <c r="F24" s="27"/>
      <c r="G24" s="24">
        <v>9</v>
      </c>
      <c r="H24" s="24"/>
      <c r="I24" s="27"/>
      <c r="J24" s="27"/>
      <c r="K24" s="27"/>
      <c r="L24" s="24"/>
      <c r="M24" s="24"/>
      <c r="N24" s="27">
        <v>84</v>
      </c>
      <c r="O24" s="27"/>
      <c r="P24" s="24"/>
      <c r="Q24" s="24">
        <v>3</v>
      </c>
      <c r="R24" s="27"/>
      <c r="S24" s="27"/>
      <c r="T24" s="27"/>
      <c r="U24" s="27"/>
      <c r="V24" s="27"/>
      <c r="W24" s="24"/>
      <c r="X24" s="27"/>
    </row>
    <row r="25">
      <c r="A25" s="22" t="s">
        <v>62</v>
      </c>
      <c r="B25" s="23" t="s">
        <v>63</v>
      </c>
      <c r="C25" s="24">
        <v>12</v>
      </c>
      <c r="D25" s="27"/>
      <c r="E25" s="24"/>
      <c r="F25" s="27"/>
      <c r="G25" s="24">
        <v>9</v>
      </c>
      <c r="H25" s="24">
        <v>1</v>
      </c>
      <c r="I25" s="27"/>
      <c r="J25" s="27"/>
      <c r="K25" s="27"/>
      <c r="L25" s="24"/>
      <c r="M25" s="24"/>
      <c r="N25" s="27">
        <v>57</v>
      </c>
      <c r="O25" s="27"/>
      <c r="P25" s="24">
        <v>3</v>
      </c>
      <c r="Q25" s="24"/>
      <c r="R25" s="27"/>
      <c r="S25" s="27"/>
      <c r="T25" s="27"/>
      <c r="U25" s="27"/>
      <c r="V25" s="27"/>
      <c r="W25" s="24"/>
      <c r="X25" s="27"/>
    </row>
    <row r="26">
      <c r="A26" s="22" t="s">
        <v>64</v>
      </c>
      <c r="B26" s="23" t="s">
        <v>65</v>
      </c>
      <c r="C26" s="24">
        <v>16</v>
      </c>
      <c r="D26" s="27"/>
      <c r="E26" s="24"/>
      <c r="F26" s="27"/>
      <c r="G26" s="24">
        <v>5</v>
      </c>
      <c r="H26" s="24"/>
      <c r="I26" s="27"/>
      <c r="J26" s="27"/>
      <c r="K26" s="27"/>
      <c r="L26" s="24"/>
      <c r="M26" s="24"/>
      <c r="N26" s="27">
        <v>30</v>
      </c>
      <c r="O26" s="27"/>
      <c r="P26" s="24"/>
      <c r="Q26" s="24">
        <v>7</v>
      </c>
      <c r="R26" s="27"/>
      <c r="S26" s="27"/>
      <c r="T26" s="27"/>
      <c r="U26" s="27"/>
      <c r="V26" s="27"/>
      <c r="W26" s="24"/>
      <c r="X26" s="27"/>
    </row>
    <row r="27">
      <c r="A27" s="22" t="s">
        <v>66</v>
      </c>
      <c r="B27" s="23" t="s">
        <v>67</v>
      </c>
      <c r="C27" s="24"/>
      <c r="D27" s="27"/>
      <c r="E27" s="24"/>
      <c r="F27" s="27"/>
      <c r="G27" s="24">
        <v>15</v>
      </c>
      <c r="H27" s="24"/>
      <c r="I27" s="27"/>
      <c r="J27" s="27"/>
      <c r="K27" s="27"/>
      <c r="L27" s="24"/>
      <c r="M27" s="24"/>
      <c r="N27" s="27">
        <v>118</v>
      </c>
      <c r="O27" s="27"/>
      <c r="P27" s="24"/>
      <c r="Q27" s="24"/>
      <c r="R27" s="27"/>
      <c r="S27" s="27"/>
      <c r="T27" s="27"/>
      <c r="U27" s="27"/>
      <c r="V27" s="27"/>
      <c r="W27" s="24">
        <v>8</v>
      </c>
      <c r="X27" s="27"/>
    </row>
    <row r="28" s="29" customFormat="1" ht="14.25">
      <c r="A28" s="19">
        <v>4</v>
      </c>
      <c r="B28" s="20" t="s">
        <v>68</v>
      </c>
      <c r="C28" s="21">
        <f>C29+C32+C33+C34+C35+C36+C37</f>
        <v>50</v>
      </c>
      <c r="D28" s="21">
        <f>SUM(D29:D37)</f>
        <v>0</v>
      </c>
      <c r="E28" s="21">
        <f>SUM(E29:E37)</f>
        <v>1</v>
      </c>
      <c r="F28" s="21">
        <f>SUM(F29:F37)</f>
        <v>0</v>
      </c>
      <c r="G28" s="21">
        <f>SUM(G29:G37)</f>
        <v>276</v>
      </c>
      <c r="H28" s="21">
        <f>SUM(H29:H37)</f>
        <v>0</v>
      </c>
      <c r="I28" s="21">
        <f>SUM(I29:I37)</f>
        <v>0</v>
      </c>
      <c r="J28" s="31">
        <f>SUM(J29:J37)</f>
        <v>264</v>
      </c>
      <c r="K28" s="21">
        <f>SUM(K29:K37)</f>
        <v>0</v>
      </c>
      <c r="L28" s="21">
        <f>SUM(L29:L37)</f>
        <v>1</v>
      </c>
      <c r="M28" s="21">
        <f>SUM(M29:M37)</f>
        <v>0</v>
      </c>
      <c r="N28" s="21">
        <f>SUM(N29:N37)</f>
        <v>691</v>
      </c>
      <c r="O28" s="21">
        <f>SUM(O29:O37)</f>
        <v>0</v>
      </c>
      <c r="P28" s="21">
        <f>SUM(P29:P37)</f>
        <v>190</v>
      </c>
      <c r="Q28" s="21">
        <f>SUM(Q29:Q37)</f>
        <v>7</v>
      </c>
      <c r="R28" s="21">
        <f>SUM(R29:R37)</f>
        <v>0</v>
      </c>
      <c r="S28" s="21">
        <f>SUM(S29:S37)</f>
        <v>0</v>
      </c>
      <c r="T28" s="21">
        <f>SUM(T29:T37)</f>
        <v>0</v>
      </c>
      <c r="U28" s="21">
        <f>SUM(U29:U37)</f>
        <v>0</v>
      </c>
      <c r="V28" s="21">
        <f>SUM(V29:V37)</f>
        <v>0</v>
      </c>
      <c r="W28" s="21">
        <f>SUM(W29:W37)</f>
        <v>50</v>
      </c>
      <c r="X28" s="21">
        <f>SUM(X29:X37)</f>
        <v>0</v>
      </c>
    </row>
    <row r="29" ht="24">
      <c r="A29" s="22" t="s">
        <v>69</v>
      </c>
      <c r="B29" s="23" t="s">
        <v>70</v>
      </c>
      <c r="C29" s="39">
        <v>14</v>
      </c>
      <c r="D29" s="27"/>
      <c r="E29" s="24"/>
      <c r="F29" s="27"/>
      <c r="G29" s="24">
        <v>42</v>
      </c>
      <c r="H29" s="24"/>
      <c r="I29" s="32"/>
      <c r="J29" s="59">
        <v>48</v>
      </c>
      <c r="K29" s="60"/>
      <c r="L29" s="24"/>
      <c r="M29" s="24"/>
      <c r="N29" s="40">
        <v>223</v>
      </c>
      <c r="O29" s="27"/>
      <c r="P29" s="24">
        <v>13</v>
      </c>
      <c r="Q29" s="24"/>
      <c r="R29" s="27"/>
      <c r="S29" s="27"/>
      <c r="T29" s="27"/>
      <c r="U29" s="27"/>
      <c r="V29" s="27"/>
      <c r="W29" s="24"/>
      <c r="X29" s="27"/>
    </row>
    <row r="30">
      <c r="A30" s="22" t="s">
        <v>71</v>
      </c>
      <c r="B30" s="23" t="s">
        <v>72</v>
      </c>
      <c r="C30" s="57"/>
      <c r="D30" s="27"/>
      <c r="E30" s="24"/>
      <c r="F30" s="27"/>
      <c r="G30" s="24">
        <v>47</v>
      </c>
      <c r="H30" s="24"/>
      <c r="I30" s="32"/>
      <c r="J30" s="61"/>
      <c r="K30" s="60"/>
      <c r="L30" s="24"/>
      <c r="M30" s="24"/>
      <c r="N30" s="58"/>
      <c r="O30" s="27"/>
      <c r="P30" s="24">
        <v>4</v>
      </c>
      <c r="Q30" s="24"/>
      <c r="R30" s="27"/>
      <c r="S30" s="27"/>
      <c r="T30" s="27"/>
      <c r="U30" s="27"/>
      <c r="V30" s="27"/>
      <c r="W30" s="24">
        <v>5</v>
      </c>
      <c r="X30" s="27"/>
    </row>
    <row r="31">
      <c r="A31" s="22" t="s">
        <v>73</v>
      </c>
      <c r="B31" s="23" t="s">
        <v>74</v>
      </c>
      <c r="C31" s="35"/>
      <c r="D31" s="27"/>
      <c r="E31" s="24"/>
      <c r="F31" s="27"/>
      <c r="G31" s="24">
        <v>9</v>
      </c>
      <c r="H31" s="24"/>
      <c r="I31" s="32"/>
      <c r="J31" s="62"/>
      <c r="K31" s="60"/>
      <c r="L31" s="24"/>
      <c r="M31" s="24"/>
      <c r="N31" s="43"/>
      <c r="O31" s="27"/>
      <c r="P31" s="24">
        <v>1</v>
      </c>
      <c r="Q31" s="24"/>
      <c r="R31" s="27"/>
      <c r="S31" s="27"/>
      <c r="T31" s="27"/>
      <c r="U31" s="27"/>
      <c r="V31" s="27"/>
      <c r="W31" s="24"/>
      <c r="X31" s="27"/>
    </row>
    <row r="32">
      <c r="A32" s="22" t="s">
        <v>75</v>
      </c>
      <c r="B32" s="23" t="s">
        <v>76</v>
      </c>
      <c r="C32" s="24">
        <v>19</v>
      </c>
      <c r="D32" s="27"/>
      <c r="E32" s="24">
        <v>1</v>
      </c>
      <c r="F32" s="27"/>
      <c r="G32" s="24">
        <v>46</v>
      </c>
      <c r="H32" s="24"/>
      <c r="I32" s="27"/>
      <c r="J32" s="43">
        <v>174</v>
      </c>
      <c r="K32" s="27"/>
      <c r="L32" s="24"/>
      <c r="M32" s="24"/>
      <c r="N32" s="27">
        <v>260</v>
      </c>
      <c r="O32" s="27"/>
      <c r="P32" s="24">
        <v>75</v>
      </c>
      <c r="Q32" s="24"/>
      <c r="R32" s="27"/>
      <c r="S32" s="27"/>
      <c r="T32" s="27"/>
      <c r="U32" s="27"/>
      <c r="V32" s="27"/>
      <c r="W32" s="24"/>
      <c r="X32" s="27"/>
    </row>
    <row r="33">
      <c r="A33" s="22" t="s">
        <v>77</v>
      </c>
      <c r="B33" s="23" t="s">
        <v>78</v>
      </c>
      <c r="C33" s="24"/>
      <c r="D33" s="27"/>
      <c r="E33" s="24"/>
      <c r="F33" s="27"/>
      <c r="G33" s="24">
        <v>56</v>
      </c>
      <c r="H33" s="24"/>
      <c r="I33" s="27"/>
      <c r="J33" s="40">
        <v>10</v>
      </c>
      <c r="K33" s="27"/>
      <c r="L33" s="24"/>
      <c r="M33" s="24"/>
      <c r="N33" s="40">
        <v>49</v>
      </c>
      <c r="O33" s="27"/>
      <c r="P33" s="24">
        <v>47</v>
      </c>
      <c r="Q33" s="24">
        <v>3</v>
      </c>
      <c r="R33" s="27"/>
      <c r="S33" s="27"/>
      <c r="T33" s="27"/>
      <c r="U33" s="27"/>
      <c r="V33" s="27"/>
      <c r="W33" s="24">
        <v>20</v>
      </c>
      <c r="X33" s="27"/>
    </row>
    <row r="34" s="3" customFormat="1">
      <c r="A34" s="22" t="s">
        <v>79</v>
      </c>
      <c r="B34" s="23" t="s">
        <v>537</v>
      </c>
      <c r="C34" s="24"/>
      <c r="D34" s="27"/>
      <c r="E34" s="24"/>
      <c r="F34" s="27"/>
      <c r="G34" s="24">
        <v>12</v>
      </c>
      <c r="H34" s="24"/>
      <c r="I34" s="27"/>
      <c r="J34" s="43"/>
      <c r="K34" s="27"/>
      <c r="L34" s="24"/>
      <c r="M34" s="24"/>
      <c r="N34" s="43"/>
      <c r="O34" s="27"/>
      <c r="P34" s="24">
        <v>10</v>
      </c>
      <c r="Q34" s="24"/>
      <c r="R34" s="27"/>
      <c r="S34" s="27"/>
      <c r="T34" s="27"/>
      <c r="U34" s="27"/>
      <c r="V34" s="27"/>
      <c r="W34" s="24"/>
      <c r="X34" s="27"/>
    </row>
    <row r="35" ht="24">
      <c r="A35" s="22" t="s">
        <v>81</v>
      </c>
      <c r="B35" s="23" t="s">
        <v>82</v>
      </c>
      <c r="C35" s="24">
        <v>17</v>
      </c>
      <c r="D35" s="27"/>
      <c r="E35" s="24"/>
      <c r="F35" s="27"/>
      <c r="G35" s="24">
        <v>19</v>
      </c>
      <c r="H35" s="24"/>
      <c r="I35" s="27"/>
      <c r="J35" s="27">
        <v>24</v>
      </c>
      <c r="K35" s="27"/>
      <c r="L35" s="24">
        <v>1</v>
      </c>
      <c r="M35" s="24"/>
      <c r="N35" s="27">
        <v>129</v>
      </c>
      <c r="O35" s="27"/>
      <c r="P35" s="24">
        <v>17</v>
      </c>
      <c r="Q35" s="24">
        <v>2</v>
      </c>
      <c r="R35" s="27"/>
      <c r="S35" s="27"/>
      <c r="T35" s="27"/>
      <c r="U35" s="27"/>
      <c r="V35" s="27"/>
      <c r="W35" s="24"/>
      <c r="X35" s="27"/>
    </row>
    <row r="36" ht="24">
      <c r="A36" s="22" t="s">
        <v>83</v>
      </c>
      <c r="B36" s="23" t="s">
        <v>84</v>
      </c>
      <c r="C36" s="24"/>
      <c r="D36" s="27"/>
      <c r="E36" s="24"/>
      <c r="F36" s="27"/>
      <c r="G36" s="24">
        <v>9</v>
      </c>
      <c r="H36" s="24"/>
      <c r="I36" s="27"/>
      <c r="J36" s="27"/>
      <c r="K36" s="27"/>
      <c r="L36" s="24"/>
      <c r="M36" s="24"/>
      <c r="N36" s="27"/>
      <c r="O36" s="27"/>
      <c r="P36" s="24">
        <v>8</v>
      </c>
      <c r="Q36" s="24"/>
      <c r="R36" s="27"/>
      <c r="S36" s="27"/>
      <c r="T36" s="27"/>
      <c r="U36" s="27"/>
      <c r="V36" s="27"/>
      <c r="W36" s="24">
        <v>7</v>
      </c>
      <c r="X36" s="27"/>
    </row>
    <row r="37">
      <c r="A37" s="22" t="s">
        <v>85</v>
      </c>
      <c r="B37" s="23" t="s">
        <v>86</v>
      </c>
      <c r="C37" s="24"/>
      <c r="D37" s="27"/>
      <c r="E37" s="24"/>
      <c r="F37" s="27"/>
      <c r="G37" s="24">
        <v>36</v>
      </c>
      <c r="H37" s="24"/>
      <c r="I37" s="27"/>
      <c r="J37" s="27">
        <v>8</v>
      </c>
      <c r="K37" s="27"/>
      <c r="L37" s="24"/>
      <c r="M37" s="24"/>
      <c r="N37" s="27">
        <v>30</v>
      </c>
      <c r="O37" s="27"/>
      <c r="P37" s="24">
        <v>15</v>
      </c>
      <c r="Q37" s="24">
        <v>2</v>
      </c>
      <c r="R37" s="27"/>
      <c r="S37" s="27"/>
      <c r="T37" s="27"/>
      <c r="U37" s="27"/>
      <c r="V37" s="27"/>
      <c r="W37" s="24">
        <v>18</v>
      </c>
      <c r="X37" s="27"/>
    </row>
    <row r="38" s="29" customFormat="1" ht="14.25">
      <c r="A38" s="19">
        <v>5</v>
      </c>
      <c r="B38" s="20" t="s">
        <v>87</v>
      </c>
      <c r="C38" s="21">
        <f>C39+C41+C42+C43+C44+C45+C46+C47</f>
        <v>0</v>
      </c>
      <c r="D38" s="21">
        <f>SUM(D39:D47)</f>
        <v>0</v>
      </c>
      <c r="E38" s="21">
        <f>SUM(E39:E47)</f>
        <v>0</v>
      </c>
      <c r="F38" s="21">
        <f>SUM(F39:F47)</f>
        <v>0</v>
      </c>
      <c r="G38" s="21">
        <f>SUM(G39:G47)</f>
        <v>268</v>
      </c>
      <c r="H38" s="21">
        <f>SUM(H39:H47)</f>
        <v>94</v>
      </c>
      <c r="I38" s="21">
        <f>SUM(I39:I47)</f>
        <v>0</v>
      </c>
      <c r="J38" s="31">
        <f>SUM(J39:J47)</f>
        <v>83</v>
      </c>
      <c r="K38" s="21">
        <f>SUM(K39:K47)</f>
        <v>0</v>
      </c>
      <c r="L38" s="21">
        <f>SUM(L39:L47)</f>
        <v>1</v>
      </c>
      <c r="M38" s="21">
        <f>SUM(M39:M47)</f>
        <v>0</v>
      </c>
      <c r="N38" s="21">
        <f>SUM(N39:N47)</f>
        <v>1094</v>
      </c>
      <c r="O38" s="21">
        <f>SUM(O39:O47)</f>
        <v>0</v>
      </c>
      <c r="P38" s="21">
        <f>SUM(P39:P47)</f>
        <v>345</v>
      </c>
      <c r="Q38" s="21">
        <f>SUM(Q39:Q47)</f>
        <v>21</v>
      </c>
      <c r="R38" s="21">
        <f>SUM(R39:R47)</f>
        <v>0</v>
      </c>
      <c r="S38" s="21">
        <f>SUM(S39:S47)</f>
        <v>0</v>
      </c>
      <c r="T38" s="21">
        <f>SUM(T39:T47)</f>
        <v>0</v>
      </c>
      <c r="U38" s="21">
        <f>SUM(U39:U47)</f>
        <v>0</v>
      </c>
      <c r="V38" s="21">
        <f>SUM(V39:V47)</f>
        <v>0</v>
      </c>
      <c r="W38" s="21">
        <f>SUM(W39:W47)</f>
        <v>82</v>
      </c>
      <c r="X38" s="21">
        <f>SUM(X39:X47)</f>
        <v>0</v>
      </c>
    </row>
    <row r="39">
      <c r="A39" s="22" t="s">
        <v>88</v>
      </c>
      <c r="B39" s="23" t="s">
        <v>89</v>
      </c>
      <c r="C39" s="24"/>
      <c r="D39" s="27"/>
      <c r="E39" s="24"/>
      <c r="F39" s="27"/>
      <c r="G39" s="24">
        <v>11</v>
      </c>
      <c r="H39" s="24"/>
      <c r="I39" s="32"/>
      <c r="J39" s="59">
        <v>24</v>
      </c>
      <c r="K39" s="60"/>
      <c r="L39" s="24"/>
      <c r="M39" s="24"/>
      <c r="N39" s="40">
        <v>178</v>
      </c>
      <c r="O39" s="27"/>
      <c r="P39" s="24">
        <v>12</v>
      </c>
      <c r="Q39" s="24"/>
      <c r="R39" s="27"/>
      <c r="S39" s="27"/>
      <c r="T39" s="27"/>
      <c r="U39" s="27"/>
      <c r="V39" s="27"/>
      <c r="W39" s="24"/>
      <c r="X39" s="27"/>
    </row>
    <row r="40">
      <c r="A40" s="22" t="s">
        <v>90</v>
      </c>
      <c r="B40" s="23" t="s">
        <v>91</v>
      </c>
      <c r="C40" s="24"/>
      <c r="D40" s="27"/>
      <c r="E40" s="24"/>
      <c r="F40" s="27"/>
      <c r="G40" s="24">
        <v>105</v>
      </c>
      <c r="H40" s="24">
        <v>31</v>
      </c>
      <c r="I40" s="32"/>
      <c r="J40" s="62"/>
      <c r="K40" s="60"/>
      <c r="L40" s="24"/>
      <c r="M40" s="24"/>
      <c r="N40" s="43"/>
      <c r="O40" s="27"/>
      <c r="P40" s="24">
        <v>211</v>
      </c>
      <c r="Q40" s="24"/>
      <c r="R40" s="27"/>
      <c r="S40" s="27"/>
      <c r="T40" s="27"/>
      <c r="U40" s="27"/>
      <c r="V40" s="27"/>
      <c r="W40" s="24">
        <v>7</v>
      </c>
      <c r="X40" s="27"/>
    </row>
    <row r="41" ht="24">
      <c r="A41" s="22" t="s">
        <v>92</v>
      </c>
      <c r="B41" s="23" t="s">
        <v>93</v>
      </c>
      <c r="C41" s="24"/>
      <c r="D41" s="27"/>
      <c r="E41" s="24"/>
      <c r="F41" s="27"/>
      <c r="G41" s="24">
        <v>13</v>
      </c>
      <c r="H41" s="24"/>
      <c r="I41" s="27"/>
      <c r="J41" s="43"/>
      <c r="K41" s="27"/>
      <c r="L41" s="24"/>
      <c r="M41" s="24"/>
      <c r="N41" s="27">
        <v>56</v>
      </c>
      <c r="O41" s="27"/>
      <c r="P41" s="24">
        <v>9</v>
      </c>
      <c r="Q41" s="24"/>
      <c r="R41" s="27"/>
      <c r="S41" s="27"/>
      <c r="T41" s="27"/>
      <c r="U41" s="27"/>
      <c r="V41" s="27"/>
      <c r="W41" s="24">
        <v>15</v>
      </c>
      <c r="X41" s="27"/>
    </row>
    <row r="42">
      <c r="A42" s="22" t="s">
        <v>94</v>
      </c>
      <c r="B42" s="23" t="s">
        <v>95</v>
      </c>
      <c r="C42" s="24"/>
      <c r="D42" s="27"/>
      <c r="E42" s="24"/>
      <c r="F42" s="27"/>
      <c r="G42" s="24">
        <v>2</v>
      </c>
      <c r="H42" s="24">
        <v>1</v>
      </c>
      <c r="I42" s="27"/>
      <c r="J42" s="27"/>
      <c r="K42" s="27"/>
      <c r="L42" s="24"/>
      <c r="M42" s="24"/>
      <c r="N42" s="27"/>
      <c r="O42" s="27"/>
      <c r="P42" s="24"/>
      <c r="Q42" s="24"/>
      <c r="R42" s="27"/>
      <c r="S42" s="27"/>
      <c r="T42" s="27"/>
      <c r="U42" s="27"/>
      <c r="V42" s="27"/>
      <c r="W42" s="24"/>
      <c r="X42" s="27"/>
    </row>
    <row r="43">
      <c r="A43" s="22" t="s">
        <v>96</v>
      </c>
      <c r="B43" s="23" t="s">
        <v>97</v>
      </c>
      <c r="C43" s="24"/>
      <c r="D43" s="27"/>
      <c r="E43" s="24"/>
      <c r="F43" s="27"/>
      <c r="G43" s="24">
        <v>5</v>
      </c>
      <c r="H43" s="24">
        <v>2</v>
      </c>
      <c r="I43" s="27"/>
      <c r="J43" s="27"/>
      <c r="K43" s="27"/>
      <c r="L43" s="24"/>
      <c r="M43" s="24"/>
      <c r="N43" s="27">
        <v>76</v>
      </c>
      <c r="O43" s="27"/>
      <c r="P43" s="24">
        <v>7</v>
      </c>
      <c r="Q43" s="24"/>
      <c r="R43" s="27"/>
      <c r="S43" s="27"/>
      <c r="T43" s="27"/>
      <c r="U43" s="27"/>
      <c r="V43" s="27"/>
      <c r="W43" s="24">
        <v>25</v>
      </c>
      <c r="X43" s="27"/>
    </row>
    <row r="44" ht="24">
      <c r="A44" s="22" t="s">
        <v>98</v>
      </c>
      <c r="B44" s="23" t="s">
        <v>99</v>
      </c>
      <c r="C44" s="24"/>
      <c r="D44" s="27"/>
      <c r="E44" s="24"/>
      <c r="F44" s="27"/>
      <c r="G44" s="24">
        <v>7</v>
      </c>
      <c r="H44" s="24">
        <v>6</v>
      </c>
      <c r="I44" s="27"/>
      <c r="J44" s="27"/>
      <c r="K44" s="27"/>
      <c r="L44" s="24"/>
      <c r="M44" s="24"/>
      <c r="N44" s="27">
        <v>71</v>
      </c>
      <c r="O44" s="27"/>
      <c r="P44" s="24"/>
      <c r="Q44" s="24"/>
      <c r="R44" s="27"/>
      <c r="S44" s="27"/>
      <c r="T44" s="27"/>
      <c r="U44" s="27"/>
      <c r="V44" s="27"/>
      <c r="W44" s="24"/>
      <c r="X44" s="27"/>
    </row>
    <row r="45">
      <c r="A45" s="22" t="s">
        <v>100</v>
      </c>
      <c r="B45" s="23" t="s">
        <v>101</v>
      </c>
      <c r="C45" s="24"/>
      <c r="D45" s="27"/>
      <c r="E45" s="24"/>
      <c r="F45" s="27"/>
      <c r="G45" s="24">
        <v>38</v>
      </c>
      <c r="H45" s="24">
        <v>43</v>
      </c>
      <c r="I45" s="27"/>
      <c r="J45" s="27">
        <v>51</v>
      </c>
      <c r="K45" s="27"/>
      <c r="L45" s="24"/>
      <c r="M45" s="24"/>
      <c r="N45" s="27">
        <v>313</v>
      </c>
      <c r="O45" s="27"/>
      <c r="P45" s="24">
        <v>87</v>
      </c>
      <c r="Q45" s="24">
        <v>21</v>
      </c>
      <c r="R45" s="27"/>
      <c r="S45" s="27"/>
      <c r="T45" s="27"/>
      <c r="U45" s="27"/>
      <c r="V45" s="27"/>
      <c r="W45" s="24"/>
      <c r="X45" s="27"/>
    </row>
    <row r="46" ht="24">
      <c r="A46" s="22" t="s">
        <v>102</v>
      </c>
      <c r="B46" s="23" t="s">
        <v>103</v>
      </c>
      <c r="C46" s="24"/>
      <c r="D46" s="27"/>
      <c r="E46" s="24"/>
      <c r="F46" s="27"/>
      <c r="G46" s="24">
        <v>14</v>
      </c>
      <c r="H46" s="24">
        <v>8</v>
      </c>
      <c r="I46" s="27"/>
      <c r="J46" s="27"/>
      <c r="K46" s="27"/>
      <c r="L46" s="24"/>
      <c r="M46" s="24"/>
      <c r="N46" s="27">
        <v>120</v>
      </c>
      <c r="O46" s="27"/>
      <c r="P46" s="24"/>
      <c r="Q46" s="24"/>
      <c r="R46" s="27"/>
      <c r="S46" s="27"/>
      <c r="T46" s="27"/>
      <c r="U46" s="27"/>
      <c r="V46" s="27"/>
      <c r="W46" s="24">
        <v>3</v>
      </c>
      <c r="X46" s="27"/>
    </row>
    <row r="47">
      <c r="A47" s="22" t="s">
        <v>104</v>
      </c>
      <c r="B47" s="23" t="s">
        <v>105</v>
      </c>
      <c r="C47" s="24"/>
      <c r="D47" s="27"/>
      <c r="E47" s="24"/>
      <c r="F47" s="27"/>
      <c r="G47" s="24">
        <v>73</v>
      </c>
      <c r="H47" s="24">
        <v>3</v>
      </c>
      <c r="I47" s="27"/>
      <c r="J47" s="27">
        <v>8</v>
      </c>
      <c r="K47" s="27"/>
      <c r="L47" s="24">
        <v>1</v>
      </c>
      <c r="M47" s="24"/>
      <c r="N47" s="27">
        <v>280</v>
      </c>
      <c r="O47" s="27"/>
      <c r="P47" s="24">
        <v>19</v>
      </c>
      <c r="Q47" s="24"/>
      <c r="R47" s="27"/>
      <c r="S47" s="27"/>
      <c r="T47" s="27"/>
      <c r="U47" s="27"/>
      <c r="V47" s="27"/>
      <c r="W47" s="24">
        <v>32</v>
      </c>
      <c r="X47" s="27"/>
    </row>
    <row r="48" s="29" customFormat="1" ht="14.25">
      <c r="A48" s="19">
        <v>6</v>
      </c>
      <c r="B48" s="20" t="s">
        <v>106</v>
      </c>
      <c r="C48" s="21">
        <f>C49+C50+C51+C52+C53+C54+C55+C56+C57+C58+C59</f>
        <v>0</v>
      </c>
      <c r="D48" s="21">
        <f>SUM(D49:D59)</f>
        <v>0</v>
      </c>
      <c r="E48" s="21">
        <f>SUM(E49:E59)</f>
        <v>0</v>
      </c>
      <c r="F48" s="21">
        <f>SUM(F49:F59)</f>
        <v>0</v>
      </c>
      <c r="G48" s="21">
        <f>SUM(G49:G59)</f>
        <v>410</v>
      </c>
      <c r="H48" s="21">
        <f>SUM(H49:H59)</f>
        <v>118</v>
      </c>
      <c r="I48" s="21">
        <f>SUM(I49:I59)</f>
        <v>0</v>
      </c>
      <c r="J48" s="21">
        <f>SUM(J49:J59)</f>
        <v>234</v>
      </c>
      <c r="K48" s="21">
        <f>SUM(K49:K59)</f>
        <v>0</v>
      </c>
      <c r="L48" s="21">
        <f>SUM(L49:L59)</f>
        <v>0</v>
      </c>
      <c r="M48" s="21">
        <f>SUM(M49:M59)</f>
        <v>0</v>
      </c>
      <c r="N48" s="21">
        <f>SUM(N49:N59)</f>
        <v>1055</v>
      </c>
      <c r="O48" s="21">
        <f>SUM(O49:O59)</f>
        <v>0</v>
      </c>
      <c r="P48" s="21">
        <f>SUM(P49:P59)</f>
        <v>157</v>
      </c>
      <c r="Q48" s="21">
        <f>SUM(Q49:Q59)</f>
        <v>0</v>
      </c>
      <c r="R48" s="21">
        <f>SUM(R49:R59)</f>
        <v>0</v>
      </c>
      <c r="S48" s="21">
        <f>SUM(S49:S59)</f>
        <v>0</v>
      </c>
      <c r="T48" s="21">
        <f>SUM(T49:T59)</f>
        <v>0</v>
      </c>
      <c r="U48" s="21">
        <f>SUM(U49:U59)</f>
        <v>0</v>
      </c>
      <c r="V48" s="21">
        <f>SUM(V49:V59)</f>
        <v>0</v>
      </c>
      <c r="W48" s="21">
        <f>SUM(W49:W59)</f>
        <v>247</v>
      </c>
      <c r="X48" s="21">
        <f>SUM(X49:X59)</f>
        <v>0</v>
      </c>
    </row>
    <row r="49" ht="24">
      <c r="A49" s="22" t="s">
        <v>107</v>
      </c>
      <c r="B49" s="23" t="s">
        <v>108</v>
      </c>
      <c r="C49" s="24"/>
      <c r="D49" s="27"/>
      <c r="E49" s="24"/>
      <c r="F49" s="27"/>
      <c r="G49" s="24">
        <v>54</v>
      </c>
      <c r="H49" s="24">
        <v>21</v>
      </c>
      <c r="I49" s="27"/>
      <c r="J49" s="40">
        <v>10</v>
      </c>
      <c r="K49" s="27"/>
      <c r="L49" s="24"/>
      <c r="M49" s="24"/>
      <c r="N49" s="40">
        <v>218</v>
      </c>
      <c r="O49" s="27"/>
      <c r="P49" s="24">
        <v>50</v>
      </c>
      <c r="Q49" s="24"/>
      <c r="R49" s="27"/>
      <c r="S49" s="27"/>
      <c r="T49" s="27"/>
      <c r="U49" s="27"/>
      <c r="V49" s="27"/>
      <c r="W49" s="24">
        <v>66</v>
      </c>
      <c r="X49" s="27"/>
    </row>
    <row r="50" ht="24">
      <c r="A50" s="22" t="s">
        <v>109</v>
      </c>
      <c r="B50" s="23" t="s">
        <v>110</v>
      </c>
      <c r="C50" s="24"/>
      <c r="D50" s="27"/>
      <c r="E50" s="24"/>
      <c r="F50" s="27"/>
      <c r="G50" s="24">
        <v>64</v>
      </c>
      <c r="H50" s="24">
        <v>18</v>
      </c>
      <c r="I50" s="27"/>
      <c r="J50" s="43"/>
      <c r="K50" s="27"/>
      <c r="L50" s="24"/>
      <c r="M50" s="24"/>
      <c r="N50" s="43"/>
      <c r="O50" s="27"/>
      <c r="P50" s="24">
        <v>25</v>
      </c>
      <c r="Q50" s="24"/>
      <c r="R50" s="27"/>
      <c r="S50" s="27"/>
      <c r="T50" s="27"/>
      <c r="U50" s="27"/>
      <c r="V50" s="27"/>
      <c r="W50" s="24">
        <v>53</v>
      </c>
      <c r="X50" s="27"/>
    </row>
    <row r="51">
      <c r="A51" s="22" t="s">
        <v>111</v>
      </c>
      <c r="B51" s="23" t="s">
        <v>112</v>
      </c>
      <c r="C51" s="24"/>
      <c r="D51" s="27"/>
      <c r="E51" s="24"/>
      <c r="F51" s="27"/>
      <c r="G51" s="24">
        <v>12</v>
      </c>
      <c r="H51" s="24">
        <v>5</v>
      </c>
      <c r="I51" s="27"/>
      <c r="J51" s="27"/>
      <c r="K51" s="27"/>
      <c r="L51" s="24"/>
      <c r="M51" s="24"/>
      <c r="N51" s="27">
        <v>36</v>
      </c>
      <c r="O51" s="27"/>
      <c r="P51" s="24">
        <v>5</v>
      </c>
      <c r="Q51" s="24"/>
      <c r="R51" s="27"/>
      <c r="S51" s="27"/>
      <c r="T51" s="27"/>
      <c r="U51" s="27"/>
      <c r="V51" s="27"/>
      <c r="W51" s="24">
        <v>17</v>
      </c>
      <c r="X51" s="27"/>
    </row>
    <row r="52">
      <c r="A52" s="22" t="s">
        <v>113</v>
      </c>
      <c r="B52" s="23" t="s">
        <v>114</v>
      </c>
      <c r="C52" s="24"/>
      <c r="D52" s="27"/>
      <c r="E52" s="24"/>
      <c r="F52" s="27"/>
      <c r="G52" s="24">
        <v>17</v>
      </c>
      <c r="H52" s="24">
        <v>2</v>
      </c>
      <c r="I52" s="27"/>
      <c r="J52" s="27"/>
      <c r="K52" s="27"/>
      <c r="L52" s="24"/>
      <c r="M52" s="24"/>
      <c r="N52" s="27">
        <v>56</v>
      </c>
      <c r="O52" s="27"/>
      <c r="P52" s="24">
        <v>2</v>
      </c>
      <c r="Q52" s="24"/>
      <c r="R52" s="27"/>
      <c r="S52" s="27"/>
      <c r="T52" s="27"/>
      <c r="U52" s="27"/>
      <c r="V52" s="27"/>
      <c r="W52" s="24">
        <v>15</v>
      </c>
      <c r="X52" s="27"/>
    </row>
    <row r="53">
      <c r="A53" s="22" t="s">
        <v>115</v>
      </c>
      <c r="B53" s="23" t="s">
        <v>116</v>
      </c>
      <c r="C53" s="24"/>
      <c r="D53" s="27"/>
      <c r="E53" s="24"/>
      <c r="F53" s="27"/>
      <c r="G53" s="24">
        <v>32</v>
      </c>
      <c r="H53" s="24">
        <v>11</v>
      </c>
      <c r="I53" s="27"/>
      <c r="J53" s="27">
        <v>81</v>
      </c>
      <c r="K53" s="27"/>
      <c r="L53" s="24"/>
      <c r="M53" s="24"/>
      <c r="N53" s="27">
        <v>77</v>
      </c>
      <c r="O53" s="27"/>
      <c r="P53" s="24">
        <v>7</v>
      </c>
      <c r="Q53" s="24"/>
      <c r="R53" s="27"/>
      <c r="S53" s="27"/>
      <c r="T53" s="27"/>
      <c r="U53" s="27"/>
      <c r="V53" s="27"/>
      <c r="W53" s="24"/>
      <c r="X53" s="27"/>
    </row>
    <row r="54">
      <c r="A54" s="22" t="s">
        <v>117</v>
      </c>
      <c r="B54" s="23" t="s">
        <v>118</v>
      </c>
      <c r="C54" s="24"/>
      <c r="D54" s="27"/>
      <c r="E54" s="24"/>
      <c r="F54" s="27"/>
      <c r="G54" s="24">
        <v>125</v>
      </c>
      <c r="H54" s="24">
        <v>33</v>
      </c>
      <c r="I54" s="27"/>
      <c r="J54" s="27">
        <v>54</v>
      </c>
      <c r="K54" s="27"/>
      <c r="L54" s="24"/>
      <c r="M54" s="24"/>
      <c r="N54" s="27">
        <v>179</v>
      </c>
      <c r="O54" s="27"/>
      <c r="P54" s="24">
        <v>8</v>
      </c>
      <c r="Q54" s="24"/>
      <c r="R54" s="27"/>
      <c r="S54" s="27"/>
      <c r="T54" s="27"/>
      <c r="U54" s="27"/>
      <c r="V54" s="27"/>
      <c r="W54" s="24"/>
      <c r="X54" s="27"/>
    </row>
    <row r="55" ht="24">
      <c r="A55" s="22" t="s">
        <v>119</v>
      </c>
      <c r="B55" s="23" t="s">
        <v>120</v>
      </c>
      <c r="C55" s="24"/>
      <c r="D55" s="27"/>
      <c r="E55" s="24"/>
      <c r="F55" s="27"/>
      <c r="G55" s="24">
        <v>14</v>
      </c>
      <c r="H55" s="24">
        <v>3</v>
      </c>
      <c r="I55" s="27"/>
      <c r="J55" s="27"/>
      <c r="K55" s="27"/>
      <c r="L55" s="24"/>
      <c r="M55" s="24"/>
      <c r="N55" s="27">
        <v>55</v>
      </c>
      <c r="O55" s="27"/>
      <c r="P55" s="24">
        <v>6</v>
      </c>
      <c r="Q55" s="24"/>
      <c r="R55" s="27"/>
      <c r="S55" s="27"/>
      <c r="T55" s="27"/>
      <c r="U55" s="27"/>
      <c r="V55" s="27"/>
      <c r="W55" s="24">
        <v>7</v>
      </c>
      <c r="X55" s="27"/>
    </row>
    <row r="56" ht="24">
      <c r="A56" s="22" t="s">
        <v>121</v>
      </c>
      <c r="B56" s="23" t="s">
        <v>122</v>
      </c>
      <c r="C56" s="24"/>
      <c r="D56" s="27"/>
      <c r="E56" s="24"/>
      <c r="F56" s="27"/>
      <c r="G56" s="24">
        <v>35</v>
      </c>
      <c r="H56" s="24">
        <v>9</v>
      </c>
      <c r="I56" s="27"/>
      <c r="J56" s="27">
        <v>87</v>
      </c>
      <c r="K56" s="27"/>
      <c r="L56" s="24"/>
      <c r="M56" s="24"/>
      <c r="N56" s="27">
        <v>76</v>
      </c>
      <c r="O56" s="27"/>
      <c r="P56" s="24">
        <v>6</v>
      </c>
      <c r="Q56" s="24"/>
      <c r="R56" s="27"/>
      <c r="S56" s="27"/>
      <c r="T56" s="27"/>
      <c r="U56" s="27"/>
      <c r="V56" s="27"/>
      <c r="W56" s="24"/>
      <c r="X56" s="27"/>
    </row>
    <row r="57">
      <c r="A57" s="22" t="s">
        <v>123</v>
      </c>
      <c r="B57" s="23" t="s">
        <v>124</v>
      </c>
      <c r="C57" s="24"/>
      <c r="D57" s="27"/>
      <c r="E57" s="24"/>
      <c r="F57" s="27"/>
      <c r="G57" s="24">
        <v>5</v>
      </c>
      <c r="H57" s="24"/>
      <c r="I57" s="27"/>
      <c r="J57" s="27"/>
      <c r="K57" s="27"/>
      <c r="L57" s="24"/>
      <c r="M57" s="24"/>
      <c r="N57" s="27">
        <v>22</v>
      </c>
      <c r="O57" s="27"/>
      <c r="P57" s="24">
        <v>1</v>
      </c>
      <c r="Q57" s="24"/>
      <c r="R57" s="27"/>
      <c r="S57" s="27"/>
      <c r="T57" s="27"/>
      <c r="U57" s="27"/>
      <c r="V57" s="27"/>
      <c r="W57" s="24">
        <v>9</v>
      </c>
      <c r="X57" s="27"/>
    </row>
    <row r="58">
      <c r="A58" s="22" t="s">
        <v>125</v>
      </c>
      <c r="B58" s="23" t="s">
        <v>126</v>
      </c>
      <c r="C58" s="24"/>
      <c r="D58" s="27"/>
      <c r="E58" s="24"/>
      <c r="F58" s="27"/>
      <c r="G58" s="24">
        <v>41</v>
      </c>
      <c r="H58" s="24">
        <v>16</v>
      </c>
      <c r="I58" s="27"/>
      <c r="J58" s="27">
        <v>2</v>
      </c>
      <c r="K58" s="27"/>
      <c r="L58" s="24"/>
      <c r="M58" s="24"/>
      <c r="N58" s="27">
        <v>245</v>
      </c>
      <c r="O58" s="27"/>
      <c r="P58" s="24">
        <v>47</v>
      </c>
      <c r="Q58" s="24"/>
      <c r="R58" s="27"/>
      <c r="S58" s="27"/>
      <c r="T58" s="27"/>
      <c r="U58" s="27"/>
      <c r="V58" s="27"/>
      <c r="W58" s="24">
        <v>60</v>
      </c>
      <c r="X58" s="27"/>
    </row>
    <row r="59">
      <c r="A59" s="22" t="s">
        <v>127</v>
      </c>
      <c r="B59" s="23" t="s">
        <v>128</v>
      </c>
      <c r="C59" s="24"/>
      <c r="D59" s="27"/>
      <c r="E59" s="24"/>
      <c r="F59" s="27"/>
      <c r="G59" s="24">
        <v>11</v>
      </c>
      <c r="H59" s="24"/>
      <c r="I59" s="27"/>
      <c r="J59" s="27"/>
      <c r="K59" s="27"/>
      <c r="L59" s="24"/>
      <c r="M59" s="24"/>
      <c r="N59" s="27">
        <v>91</v>
      </c>
      <c r="O59" s="27"/>
      <c r="P59" s="24"/>
      <c r="Q59" s="24"/>
      <c r="R59" s="27"/>
      <c r="S59" s="27"/>
      <c r="T59" s="27"/>
      <c r="U59" s="27"/>
      <c r="V59" s="27"/>
      <c r="W59" s="24">
        <v>20</v>
      </c>
      <c r="X59" s="27"/>
    </row>
    <row r="60" s="29" customFormat="1" ht="14.25">
      <c r="A60" s="19">
        <v>7</v>
      </c>
      <c r="B60" s="20" t="s">
        <v>129</v>
      </c>
      <c r="C60" s="21">
        <f>C61+C69+C70+C71+C72+C73+C74</f>
        <v>21</v>
      </c>
      <c r="D60" s="21">
        <f>SUM(D61:D74)</f>
        <v>0</v>
      </c>
      <c r="E60" s="21">
        <f>SUM(E61:E74)</f>
        <v>0</v>
      </c>
      <c r="F60" s="21">
        <f>SUM(F61:F74)</f>
        <v>0</v>
      </c>
      <c r="G60" s="21">
        <f>SUM(G61:G74)</f>
        <v>164</v>
      </c>
      <c r="H60" s="21">
        <f>SUM(H61:H74)</f>
        <v>19</v>
      </c>
      <c r="I60" s="21">
        <f>SUM(I61:I74)</f>
        <v>0</v>
      </c>
      <c r="J60" s="21">
        <f>SUM(J61:J74)</f>
        <v>0</v>
      </c>
      <c r="K60" s="21">
        <f>SUM(K61:K74)</f>
        <v>0</v>
      </c>
      <c r="L60" s="21">
        <f>SUM(L61:L74)</f>
        <v>2</v>
      </c>
      <c r="M60" s="21">
        <f>SUM(M61:M74)</f>
        <v>0</v>
      </c>
      <c r="N60" s="21">
        <f>SUM(N61:N74)</f>
        <v>1915</v>
      </c>
      <c r="O60" s="21">
        <f>SUM(O61:O74)</f>
        <v>0</v>
      </c>
      <c r="P60" s="21">
        <f>SUM(P61:P74)</f>
        <v>330</v>
      </c>
      <c r="Q60" s="21">
        <f>SUM(Q61:Q74)</f>
        <v>0</v>
      </c>
      <c r="R60" s="21">
        <f>SUM(R61:R74)</f>
        <v>0</v>
      </c>
      <c r="S60" s="21">
        <f>SUM(S61:S74)</f>
        <v>0</v>
      </c>
      <c r="T60" s="21">
        <f>SUM(T61:T74)</f>
        <v>0</v>
      </c>
      <c r="U60" s="21">
        <f>SUM(U61:U74)</f>
        <v>0</v>
      </c>
      <c r="V60" s="21">
        <f>SUM(V61:V74)</f>
        <v>0</v>
      </c>
      <c r="W60" s="21">
        <f>SUM(W61:W74)</f>
        <v>147</v>
      </c>
      <c r="X60" s="21">
        <f>SUM(X61:X74)</f>
        <v>0</v>
      </c>
    </row>
    <row r="61" ht="24">
      <c r="A61" s="22" t="s">
        <v>130</v>
      </c>
      <c r="B61" s="23" t="s">
        <v>131</v>
      </c>
      <c r="C61" s="39">
        <v>1</v>
      </c>
      <c r="D61" s="27"/>
      <c r="E61" s="24"/>
      <c r="F61" s="27"/>
      <c r="G61" s="24">
        <v>4</v>
      </c>
      <c r="H61" s="24"/>
      <c r="I61" s="27"/>
      <c r="J61" s="27"/>
      <c r="K61" s="27"/>
      <c r="L61" s="24"/>
      <c r="M61" s="24"/>
      <c r="N61" s="40">
        <v>43</v>
      </c>
      <c r="O61" s="27"/>
      <c r="P61" s="24">
        <v>6</v>
      </c>
      <c r="Q61" s="24"/>
      <c r="R61" s="27"/>
      <c r="S61" s="27"/>
      <c r="T61" s="27"/>
      <c r="U61" s="27"/>
      <c r="V61" s="27"/>
      <c r="W61" s="24">
        <v>5</v>
      </c>
      <c r="X61" s="27"/>
    </row>
    <row r="62" ht="24">
      <c r="A62" s="22" t="s">
        <v>132</v>
      </c>
      <c r="B62" s="23" t="s">
        <v>133</v>
      </c>
      <c r="C62" s="57"/>
      <c r="D62" s="27"/>
      <c r="E62" s="24"/>
      <c r="F62" s="27"/>
      <c r="G62" s="24"/>
      <c r="H62" s="24"/>
      <c r="I62" s="27"/>
      <c r="J62" s="27"/>
      <c r="K62" s="27"/>
      <c r="L62" s="24"/>
      <c r="M62" s="24"/>
      <c r="N62" s="58"/>
      <c r="O62" s="27"/>
      <c r="P62" s="24"/>
      <c r="Q62" s="24"/>
      <c r="R62" s="27"/>
      <c r="S62" s="27"/>
      <c r="T62" s="27"/>
      <c r="U62" s="27"/>
      <c r="V62" s="27"/>
      <c r="W62" s="24"/>
      <c r="X62" s="27"/>
    </row>
    <row r="63" ht="25.5">
      <c r="A63" s="22" t="s">
        <v>134</v>
      </c>
      <c r="B63" s="23" t="s">
        <v>135</v>
      </c>
      <c r="C63" s="57"/>
      <c r="D63" s="27"/>
      <c r="E63" s="24"/>
      <c r="F63" s="27"/>
      <c r="G63" s="24">
        <v>4</v>
      </c>
      <c r="H63" s="24">
        <v>1</v>
      </c>
      <c r="I63" s="27"/>
      <c r="J63" s="27"/>
      <c r="K63" s="27"/>
      <c r="L63" s="24"/>
      <c r="M63" s="24"/>
      <c r="N63" s="58"/>
      <c r="O63" s="27"/>
      <c r="P63" s="24">
        <v>2</v>
      </c>
      <c r="Q63" s="24"/>
      <c r="R63" s="27"/>
      <c r="S63" s="27"/>
      <c r="T63" s="27"/>
      <c r="U63" s="27"/>
      <c r="V63" s="27"/>
      <c r="W63" s="24">
        <v>1</v>
      </c>
      <c r="X63" s="27"/>
    </row>
    <row r="64" ht="25.5">
      <c r="A64" s="22" t="s">
        <v>136</v>
      </c>
      <c r="B64" s="23" t="s">
        <v>137</v>
      </c>
      <c r="C64" s="57"/>
      <c r="D64" s="27"/>
      <c r="E64" s="24"/>
      <c r="F64" s="27"/>
      <c r="G64" s="24"/>
      <c r="H64" s="24"/>
      <c r="I64" s="27"/>
      <c r="J64" s="27"/>
      <c r="K64" s="27"/>
      <c r="L64" s="24"/>
      <c r="M64" s="24"/>
      <c r="N64" s="58"/>
      <c r="O64" s="27"/>
      <c r="P64" s="24"/>
      <c r="Q64" s="24"/>
      <c r="R64" s="27"/>
      <c r="S64" s="27"/>
      <c r="T64" s="27"/>
      <c r="U64" s="27"/>
      <c r="V64" s="27"/>
      <c r="W64" s="24"/>
      <c r="X64" s="27"/>
    </row>
    <row r="65" ht="25.5">
      <c r="A65" s="22" t="s">
        <v>138</v>
      </c>
      <c r="B65" s="23" t="s">
        <v>139</v>
      </c>
      <c r="C65" s="57"/>
      <c r="D65" s="27"/>
      <c r="E65" s="24"/>
      <c r="F65" s="27"/>
      <c r="G65" s="24"/>
      <c r="H65" s="24"/>
      <c r="I65" s="27"/>
      <c r="J65" s="27"/>
      <c r="K65" s="27"/>
      <c r="L65" s="24"/>
      <c r="M65" s="24"/>
      <c r="N65" s="58"/>
      <c r="O65" s="27"/>
      <c r="P65" s="24"/>
      <c r="Q65" s="24"/>
      <c r="R65" s="27"/>
      <c r="S65" s="27"/>
      <c r="T65" s="27"/>
      <c r="U65" s="27"/>
      <c r="V65" s="27"/>
      <c r="W65" s="24"/>
      <c r="X65" s="27"/>
    </row>
    <row r="66" ht="25.5">
      <c r="A66" s="22" t="s">
        <v>140</v>
      </c>
      <c r="B66" s="23" t="s">
        <v>141</v>
      </c>
      <c r="C66" s="57"/>
      <c r="D66" s="27"/>
      <c r="E66" s="24"/>
      <c r="F66" s="27"/>
      <c r="G66" s="24">
        <v>6</v>
      </c>
      <c r="H66" s="24"/>
      <c r="I66" s="27"/>
      <c r="J66" s="27"/>
      <c r="K66" s="27"/>
      <c r="L66" s="24"/>
      <c r="M66" s="24"/>
      <c r="N66" s="58"/>
      <c r="O66" s="27"/>
      <c r="P66" s="24"/>
      <c r="Q66" s="24"/>
      <c r="R66" s="27"/>
      <c r="S66" s="27"/>
      <c r="T66" s="27"/>
      <c r="U66" s="27"/>
      <c r="V66" s="27"/>
      <c r="W66" s="24"/>
      <c r="X66" s="27"/>
    </row>
    <row r="67" ht="25.5">
      <c r="A67" s="22" t="s">
        <v>142</v>
      </c>
      <c r="B67" s="23" t="s">
        <v>143</v>
      </c>
      <c r="C67" s="57"/>
      <c r="D67" s="27"/>
      <c r="E67" s="24"/>
      <c r="F67" s="27"/>
      <c r="G67" s="24"/>
      <c r="H67" s="24"/>
      <c r="I67" s="27"/>
      <c r="J67" s="27"/>
      <c r="K67" s="27"/>
      <c r="L67" s="24"/>
      <c r="M67" s="24"/>
      <c r="N67" s="58"/>
      <c r="O67" s="27"/>
      <c r="P67" s="24"/>
      <c r="Q67" s="24"/>
      <c r="R67" s="27"/>
      <c r="S67" s="27"/>
      <c r="T67" s="27"/>
      <c r="U67" s="27"/>
      <c r="V67" s="27"/>
      <c r="W67" s="24"/>
      <c r="X67" s="27"/>
    </row>
    <row r="68" ht="25.5">
      <c r="A68" s="22" t="s">
        <v>144</v>
      </c>
      <c r="B68" s="23" t="s">
        <v>145</v>
      </c>
      <c r="C68" s="35"/>
      <c r="D68" s="27"/>
      <c r="E68" s="24"/>
      <c r="F68" s="27"/>
      <c r="G68" s="24"/>
      <c r="H68" s="24"/>
      <c r="I68" s="27"/>
      <c r="J68" s="27"/>
      <c r="K68" s="27"/>
      <c r="L68" s="24"/>
      <c r="M68" s="24"/>
      <c r="N68" s="58"/>
      <c r="O68" s="27"/>
      <c r="P68" s="24"/>
      <c r="Q68" s="24"/>
      <c r="R68" s="27"/>
      <c r="S68" s="27"/>
      <c r="T68" s="27"/>
      <c r="U68" s="27"/>
      <c r="V68" s="27"/>
      <c r="W68" s="24"/>
      <c r="X68" s="27"/>
    </row>
    <row r="69">
      <c r="A69" s="22" t="s">
        <v>146</v>
      </c>
      <c r="B69" s="23" t="s">
        <v>147</v>
      </c>
      <c r="C69" s="24"/>
      <c r="D69" s="27"/>
      <c r="E69" s="24"/>
      <c r="F69" s="27"/>
      <c r="G69" s="24">
        <v>36</v>
      </c>
      <c r="H69" s="24"/>
      <c r="I69" s="27"/>
      <c r="J69" s="27"/>
      <c r="K69" s="27"/>
      <c r="L69" s="24"/>
      <c r="M69" s="24"/>
      <c r="N69" s="40">
        <v>604</v>
      </c>
      <c r="O69" s="27"/>
      <c r="P69" s="24">
        <v>70</v>
      </c>
      <c r="Q69" s="24"/>
      <c r="R69" s="27"/>
      <c r="S69" s="27"/>
      <c r="T69" s="27"/>
      <c r="U69" s="27"/>
      <c r="V69" s="27"/>
      <c r="W69" s="24">
        <v>54</v>
      </c>
      <c r="X69" s="27"/>
    </row>
    <row r="70">
      <c r="A70" s="22" t="s">
        <v>148</v>
      </c>
      <c r="B70" s="23" t="s">
        <v>149</v>
      </c>
      <c r="C70" s="24"/>
      <c r="D70" s="27"/>
      <c r="E70" s="24"/>
      <c r="F70" s="27"/>
      <c r="G70" s="24">
        <v>35</v>
      </c>
      <c r="H70" s="24">
        <v>18</v>
      </c>
      <c r="I70" s="27"/>
      <c r="J70" s="27"/>
      <c r="K70" s="27"/>
      <c r="L70" s="24"/>
      <c r="M70" s="24"/>
      <c r="N70" s="43"/>
      <c r="O70" s="27"/>
      <c r="P70" s="24">
        <v>82</v>
      </c>
      <c r="Q70" s="24"/>
      <c r="R70" s="27"/>
      <c r="S70" s="27"/>
      <c r="T70" s="27"/>
      <c r="U70" s="27"/>
      <c r="V70" s="27"/>
      <c r="W70" s="24">
        <v>38</v>
      </c>
      <c r="X70" s="27"/>
    </row>
    <row r="71">
      <c r="A71" s="22" t="s">
        <v>150</v>
      </c>
      <c r="B71" s="23" t="s">
        <v>151</v>
      </c>
      <c r="C71" s="24"/>
      <c r="D71" s="27"/>
      <c r="E71" s="24"/>
      <c r="F71" s="27"/>
      <c r="G71" s="24">
        <v>24</v>
      </c>
      <c r="H71" s="24"/>
      <c r="I71" s="27"/>
      <c r="J71" s="27"/>
      <c r="K71" s="27"/>
      <c r="L71" s="24"/>
      <c r="M71" s="24"/>
      <c r="N71" s="27">
        <v>147</v>
      </c>
      <c r="O71" s="27"/>
      <c r="P71" s="24">
        <v>27</v>
      </c>
      <c r="Q71" s="24"/>
      <c r="R71" s="27"/>
      <c r="S71" s="27"/>
      <c r="T71" s="27"/>
      <c r="U71" s="27"/>
      <c r="V71" s="27"/>
      <c r="W71" s="24">
        <v>17</v>
      </c>
      <c r="X71" s="27"/>
    </row>
    <row r="72">
      <c r="A72" s="22" t="s">
        <v>152</v>
      </c>
      <c r="B72" s="23" t="s">
        <v>153</v>
      </c>
      <c r="C72" s="24">
        <v>6</v>
      </c>
      <c r="D72" s="27"/>
      <c r="E72" s="24"/>
      <c r="F72" s="27"/>
      <c r="G72" s="24">
        <v>12</v>
      </c>
      <c r="H72" s="24"/>
      <c r="I72" s="27"/>
      <c r="J72" s="27"/>
      <c r="K72" s="27"/>
      <c r="L72" s="24"/>
      <c r="M72" s="24"/>
      <c r="N72" s="27">
        <v>286</v>
      </c>
      <c r="O72" s="27"/>
      <c r="P72" s="24">
        <v>25</v>
      </c>
      <c r="Q72" s="24"/>
      <c r="R72" s="27"/>
      <c r="S72" s="27"/>
      <c r="T72" s="27"/>
      <c r="U72" s="27"/>
      <c r="V72" s="27"/>
      <c r="W72" s="24"/>
      <c r="X72" s="27"/>
    </row>
    <row r="73">
      <c r="A73" s="22" t="s">
        <v>154</v>
      </c>
      <c r="B73" s="23" t="s">
        <v>155</v>
      </c>
      <c r="C73" s="24"/>
      <c r="D73" s="27"/>
      <c r="E73" s="24"/>
      <c r="F73" s="27"/>
      <c r="G73" s="24">
        <v>42</v>
      </c>
      <c r="H73" s="24"/>
      <c r="I73" s="27"/>
      <c r="J73" s="27"/>
      <c r="K73" s="27"/>
      <c r="L73" s="24"/>
      <c r="M73" s="24"/>
      <c r="N73" s="27">
        <v>475</v>
      </c>
      <c r="O73" s="27"/>
      <c r="P73" s="24">
        <v>99</v>
      </c>
      <c r="Q73" s="24"/>
      <c r="R73" s="27"/>
      <c r="S73" s="27"/>
      <c r="T73" s="27"/>
      <c r="U73" s="27"/>
      <c r="V73" s="27"/>
      <c r="W73" s="24">
        <v>32</v>
      </c>
      <c r="X73" s="27"/>
    </row>
    <row r="74">
      <c r="A74" s="22" t="s">
        <v>156</v>
      </c>
      <c r="B74" s="23" t="s">
        <v>157</v>
      </c>
      <c r="C74" s="24">
        <v>14</v>
      </c>
      <c r="D74" s="27"/>
      <c r="E74" s="24"/>
      <c r="F74" s="27"/>
      <c r="G74" s="24">
        <v>1</v>
      </c>
      <c r="H74" s="24"/>
      <c r="I74" s="27"/>
      <c r="J74" s="27"/>
      <c r="K74" s="27"/>
      <c r="L74" s="24">
        <v>2</v>
      </c>
      <c r="M74" s="24"/>
      <c r="N74" s="27">
        <v>360</v>
      </c>
      <c r="O74" s="27"/>
      <c r="P74" s="24">
        <v>19</v>
      </c>
      <c r="Q74" s="24"/>
      <c r="R74" s="27"/>
      <c r="S74" s="27"/>
      <c r="T74" s="27"/>
      <c r="U74" s="27"/>
      <c r="V74" s="27"/>
      <c r="W74" s="24"/>
      <c r="X74" s="27"/>
    </row>
    <row r="75" s="29" customFormat="1" ht="14.25">
      <c r="A75" s="19">
        <v>8</v>
      </c>
      <c r="B75" s="20" t="s">
        <v>158</v>
      </c>
      <c r="C75" s="21">
        <f>C76+C78+C79+C80+C81+C82</f>
        <v>0</v>
      </c>
      <c r="D75" s="21">
        <f>SUM(D76:D82)</f>
        <v>0</v>
      </c>
      <c r="E75" s="21">
        <f>SUM(E76:E82)</f>
        <v>0</v>
      </c>
      <c r="F75" s="21">
        <f>SUM(F76:F82)</f>
        <v>0</v>
      </c>
      <c r="G75" s="21">
        <f>SUM(G76:G82)</f>
        <v>346</v>
      </c>
      <c r="H75" s="21">
        <f>SUM(H76:H82)</f>
        <v>93</v>
      </c>
      <c r="I75" s="21">
        <f>SUM(I76:I82)</f>
        <v>0</v>
      </c>
      <c r="J75" s="21">
        <f>SUM(J76:J82)</f>
        <v>159</v>
      </c>
      <c r="K75" s="21">
        <f>SUM(K76:K82)</f>
        <v>0</v>
      </c>
      <c r="L75" s="21">
        <f>SUM(L76:L82)</f>
        <v>0</v>
      </c>
      <c r="M75" s="21">
        <f>SUM(M76:M82)</f>
        <v>0</v>
      </c>
      <c r="N75" s="21">
        <f>SUM(N76:N82)</f>
        <v>628</v>
      </c>
      <c r="O75" s="21">
        <f>SUM(O76:O82)</f>
        <v>0</v>
      </c>
      <c r="P75" s="21">
        <f>SUM(P76:P82)</f>
        <v>101</v>
      </c>
      <c r="Q75" s="21">
        <f>SUM(Q76:Q82)</f>
        <v>0</v>
      </c>
      <c r="R75" s="21">
        <f>SUM(R76:R82)</f>
        <v>0</v>
      </c>
      <c r="S75" s="21">
        <f>SUM(S76:S82)</f>
        <v>0</v>
      </c>
      <c r="T75" s="21">
        <f>SUM(T76:T82)</f>
        <v>0</v>
      </c>
      <c r="U75" s="21">
        <f>SUM(U76:U82)</f>
        <v>0</v>
      </c>
      <c r="V75" s="21">
        <f>SUM(V76:V82)</f>
        <v>0</v>
      </c>
      <c r="W75" s="21">
        <f>SUM(W76:W82)</f>
        <v>0</v>
      </c>
      <c r="X75" s="21">
        <f>SUM(X76:X82)</f>
        <v>0</v>
      </c>
    </row>
    <row r="76">
      <c r="A76" s="22" t="s">
        <v>159</v>
      </c>
      <c r="B76" s="23" t="s">
        <v>160</v>
      </c>
      <c r="C76" s="24"/>
      <c r="D76" s="27"/>
      <c r="E76" s="24"/>
      <c r="F76" s="27"/>
      <c r="G76" s="24">
        <v>20</v>
      </c>
      <c r="H76" s="24">
        <v>1</v>
      </c>
      <c r="I76" s="27"/>
      <c r="J76" s="27"/>
      <c r="K76" s="27"/>
      <c r="L76" s="24"/>
      <c r="M76" s="24"/>
      <c r="N76" s="40">
        <v>7</v>
      </c>
      <c r="O76" s="27"/>
      <c r="P76" s="24">
        <v>1</v>
      </c>
      <c r="Q76" s="24"/>
      <c r="R76" s="27"/>
      <c r="S76" s="27"/>
      <c r="T76" s="27"/>
      <c r="U76" s="27"/>
      <c r="V76" s="27"/>
      <c r="W76" s="24"/>
      <c r="X76" s="27"/>
    </row>
    <row r="77">
      <c r="A77" s="22" t="s">
        <v>161</v>
      </c>
      <c r="B77" s="23" t="s">
        <v>162</v>
      </c>
      <c r="C77" s="24"/>
      <c r="D77" s="27"/>
      <c r="E77" s="24"/>
      <c r="F77" s="27"/>
      <c r="G77" s="24"/>
      <c r="H77" s="24"/>
      <c r="I77" s="27"/>
      <c r="J77" s="27"/>
      <c r="K77" s="27"/>
      <c r="L77" s="24"/>
      <c r="M77" s="24"/>
      <c r="N77" s="43"/>
      <c r="O77" s="27"/>
      <c r="P77" s="24"/>
      <c r="Q77" s="24"/>
      <c r="R77" s="27"/>
      <c r="S77" s="27"/>
      <c r="T77" s="27"/>
      <c r="U77" s="27"/>
      <c r="V77" s="27"/>
      <c r="W77" s="24"/>
      <c r="X77" s="27"/>
    </row>
    <row r="78">
      <c r="A78" s="22" t="s">
        <v>163</v>
      </c>
      <c r="B78" s="23" t="s">
        <v>164</v>
      </c>
      <c r="C78" s="24"/>
      <c r="D78" s="27"/>
      <c r="E78" s="24"/>
      <c r="F78" s="27"/>
      <c r="G78" s="24">
        <v>110</v>
      </c>
      <c r="H78" s="24">
        <v>58</v>
      </c>
      <c r="I78" s="27"/>
      <c r="J78" s="27">
        <v>121</v>
      </c>
      <c r="K78" s="27"/>
      <c r="L78" s="24"/>
      <c r="M78" s="24"/>
      <c r="N78" s="27">
        <v>131</v>
      </c>
      <c r="O78" s="27"/>
      <c r="P78" s="24">
        <v>20</v>
      </c>
      <c r="Q78" s="24"/>
      <c r="R78" s="27"/>
      <c r="S78" s="27"/>
      <c r="T78" s="27"/>
      <c r="U78" s="27"/>
      <c r="V78" s="27"/>
      <c r="W78" s="24"/>
      <c r="X78" s="27"/>
    </row>
    <row r="79">
      <c r="A79" s="22" t="s">
        <v>165</v>
      </c>
      <c r="B79" s="23" t="s">
        <v>166</v>
      </c>
      <c r="C79" s="24"/>
      <c r="D79" s="27"/>
      <c r="E79" s="24"/>
      <c r="F79" s="27"/>
      <c r="G79" s="24">
        <v>56</v>
      </c>
      <c r="H79" s="24">
        <v>9</v>
      </c>
      <c r="I79" s="27"/>
      <c r="J79" s="27">
        <v>30</v>
      </c>
      <c r="K79" s="27"/>
      <c r="L79" s="24"/>
      <c r="M79" s="24"/>
      <c r="N79" s="27">
        <v>84</v>
      </c>
      <c r="O79" s="27"/>
      <c r="P79" s="24">
        <v>15</v>
      </c>
      <c r="Q79" s="24"/>
      <c r="R79" s="27"/>
      <c r="S79" s="27"/>
      <c r="T79" s="27"/>
      <c r="U79" s="27"/>
      <c r="V79" s="27"/>
      <c r="W79" s="24"/>
      <c r="X79" s="27"/>
    </row>
    <row r="80">
      <c r="A80" s="22" t="s">
        <v>167</v>
      </c>
      <c r="B80" s="23" t="s">
        <v>168</v>
      </c>
      <c r="C80" s="24"/>
      <c r="D80" s="27"/>
      <c r="E80" s="24"/>
      <c r="F80" s="27"/>
      <c r="G80" s="24">
        <v>22</v>
      </c>
      <c r="H80" s="24">
        <v>2</v>
      </c>
      <c r="I80" s="27"/>
      <c r="J80" s="40"/>
      <c r="K80" s="27"/>
      <c r="L80" s="24"/>
      <c r="M80" s="24"/>
      <c r="N80" s="40">
        <v>230</v>
      </c>
      <c r="O80" s="27"/>
      <c r="P80" s="24">
        <v>7</v>
      </c>
      <c r="Q80" s="24"/>
      <c r="R80" s="27"/>
      <c r="S80" s="27"/>
      <c r="T80" s="27"/>
      <c r="U80" s="27"/>
      <c r="V80" s="27"/>
      <c r="W80" s="24"/>
      <c r="X80" s="27"/>
    </row>
    <row r="81">
      <c r="A81" s="22" t="s">
        <v>169</v>
      </c>
      <c r="B81" s="23" t="s">
        <v>170</v>
      </c>
      <c r="C81" s="24"/>
      <c r="D81" s="27"/>
      <c r="E81" s="24"/>
      <c r="F81" s="27"/>
      <c r="G81" s="24">
        <v>104</v>
      </c>
      <c r="H81" s="24">
        <v>15</v>
      </c>
      <c r="I81" s="27"/>
      <c r="J81" s="43"/>
      <c r="K81" s="27"/>
      <c r="L81" s="24"/>
      <c r="M81" s="24"/>
      <c r="N81" s="43"/>
      <c r="O81" s="27"/>
      <c r="P81" s="24">
        <v>56</v>
      </c>
      <c r="Q81" s="24"/>
      <c r="R81" s="27"/>
      <c r="S81" s="27"/>
      <c r="T81" s="27"/>
      <c r="U81" s="27"/>
      <c r="V81" s="27"/>
      <c r="W81" s="24"/>
      <c r="X81" s="27"/>
    </row>
    <row r="82">
      <c r="A82" s="22" t="s">
        <v>171</v>
      </c>
      <c r="B82" s="23" t="s">
        <v>172</v>
      </c>
      <c r="C82" s="24"/>
      <c r="D82" s="27"/>
      <c r="E82" s="24"/>
      <c r="F82" s="27"/>
      <c r="G82" s="24">
        <v>34</v>
      </c>
      <c r="H82" s="24">
        <v>8</v>
      </c>
      <c r="I82" s="27"/>
      <c r="J82" s="27">
        <v>8</v>
      </c>
      <c r="K82" s="27"/>
      <c r="L82" s="24"/>
      <c r="M82" s="24"/>
      <c r="N82" s="27">
        <v>176</v>
      </c>
      <c r="O82" s="27"/>
      <c r="P82" s="24">
        <v>2</v>
      </c>
      <c r="Q82" s="24"/>
      <c r="R82" s="27"/>
      <c r="S82" s="27"/>
      <c r="T82" s="27"/>
      <c r="U82" s="27"/>
      <c r="V82" s="27"/>
      <c r="W82" s="24"/>
      <c r="X82" s="27"/>
    </row>
    <row r="83" s="29" customFormat="1" ht="14.25">
      <c r="A83" s="19">
        <v>9</v>
      </c>
      <c r="B83" s="20" t="s">
        <v>173</v>
      </c>
      <c r="C83" s="21">
        <f>C84+C87+C88+C89+C93+C94+C95+C96</f>
        <v>91</v>
      </c>
      <c r="D83" s="21">
        <f>SUM(D84:D96)</f>
        <v>0</v>
      </c>
      <c r="E83" s="21">
        <f>SUM(E84:E96)</f>
        <v>11</v>
      </c>
      <c r="F83" s="21">
        <f>SUM(F84:F96)</f>
        <v>0</v>
      </c>
      <c r="G83" s="21">
        <f>SUM(G84:G96)</f>
        <v>305</v>
      </c>
      <c r="H83" s="21">
        <f>SUM(H84:H96)</f>
        <v>51</v>
      </c>
      <c r="I83" s="21">
        <f>SUM(I84:I96)</f>
        <v>0</v>
      </c>
      <c r="J83" s="31">
        <f>SUM(J84:J96)</f>
        <v>298</v>
      </c>
      <c r="K83" s="21">
        <f>SUM(K84:K96)</f>
        <v>0</v>
      </c>
      <c r="L83" s="21">
        <f>SUM(L84:L96)</f>
        <v>34</v>
      </c>
      <c r="M83" s="21">
        <f>SUM(M84:M96)</f>
        <v>0</v>
      </c>
      <c r="N83" s="21">
        <f>SUM(N84:N96)</f>
        <v>1131</v>
      </c>
      <c r="O83" s="21">
        <f>SUM(O84:O96)</f>
        <v>0</v>
      </c>
      <c r="P83" s="21">
        <f>SUM(P84:P96)</f>
        <v>147</v>
      </c>
      <c r="Q83" s="21">
        <f>SUM(Q84:Q96)</f>
        <v>37</v>
      </c>
      <c r="R83" s="21">
        <f>SUM(R84:R96)</f>
        <v>0</v>
      </c>
      <c r="S83" s="21">
        <f>SUM(S84:S96)</f>
        <v>0</v>
      </c>
      <c r="T83" s="21">
        <f>SUM(T84:T96)</f>
        <v>0</v>
      </c>
      <c r="U83" s="21">
        <f>SUM(U84:U96)</f>
        <v>0</v>
      </c>
      <c r="V83" s="21">
        <f>SUM(V84:V96)</f>
        <v>0</v>
      </c>
      <c r="W83" s="21">
        <f>SUM(W84:W96)</f>
        <v>90</v>
      </c>
      <c r="X83" s="21">
        <f>SUM(X84:X96)</f>
        <v>0</v>
      </c>
    </row>
    <row r="84" ht="25.5">
      <c r="A84" s="22" t="s">
        <v>174</v>
      </c>
      <c r="B84" s="23" t="s">
        <v>175</v>
      </c>
      <c r="C84" s="39">
        <v>2</v>
      </c>
      <c r="D84" s="27"/>
      <c r="E84" s="24"/>
      <c r="F84" s="27"/>
      <c r="G84" s="24"/>
      <c r="H84" s="24"/>
      <c r="I84" s="32"/>
      <c r="J84" s="59">
        <v>8</v>
      </c>
      <c r="K84" s="60"/>
      <c r="L84" s="24"/>
      <c r="M84" s="24"/>
      <c r="N84" s="40">
        <v>67</v>
      </c>
      <c r="O84" s="27"/>
      <c r="P84" s="24"/>
      <c r="Q84" s="24"/>
      <c r="R84" s="27"/>
      <c r="S84" s="27"/>
      <c r="T84" s="27"/>
      <c r="U84" s="27"/>
      <c r="V84" s="27"/>
      <c r="W84" s="24"/>
      <c r="X84" s="27"/>
    </row>
    <row r="85" ht="25.5">
      <c r="A85" s="22" t="s">
        <v>176</v>
      </c>
      <c r="B85" s="23" t="s">
        <v>177</v>
      </c>
      <c r="C85" s="57"/>
      <c r="D85" s="27"/>
      <c r="E85" s="24"/>
      <c r="F85" s="27"/>
      <c r="G85" s="24">
        <v>35</v>
      </c>
      <c r="H85" s="24">
        <v>1</v>
      </c>
      <c r="I85" s="32"/>
      <c r="J85" s="61"/>
      <c r="K85" s="60"/>
      <c r="L85" s="24"/>
      <c r="M85" s="24"/>
      <c r="N85" s="58"/>
      <c r="O85" s="27"/>
      <c r="P85" s="24">
        <v>18</v>
      </c>
      <c r="Q85" s="24">
        <v>9</v>
      </c>
      <c r="R85" s="27"/>
      <c r="S85" s="27"/>
      <c r="T85" s="27"/>
      <c r="U85" s="27"/>
      <c r="V85" s="27"/>
      <c r="W85" s="24">
        <v>27</v>
      </c>
      <c r="X85" s="27"/>
    </row>
    <row r="86" ht="25.5">
      <c r="A86" s="22" t="s">
        <v>178</v>
      </c>
      <c r="B86" s="23" t="s">
        <v>179</v>
      </c>
      <c r="C86" s="35"/>
      <c r="D86" s="27"/>
      <c r="E86" s="24"/>
      <c r="F86" s="27"/>
      <c r="G86" s="24"/>
      <c r="H86" s="24"/>
      <c r="I86" s="32"/>
      <c r="J86" s="62"/>
      <c r="K86" s="60"/>
      <c r="L86" s="24"/>
      <c r="M86" s="24"/>
      <c r="N86" s="43"/>
      <c r="O86" s="27"/>
      <c r="P86" s="24"/>
      <c r="Q86" s="24"/>
      <c r="R86" s="27"/>
      <c r="S86" s="27"/>
      <c r="T86" s="27"/>
      <c r="U86" s="27"/>
      <c r="V86" s="27"/>
      <c r="W86" s="24"/>
      <c r="X86" s="27"/>
    </row>
    <row r="87">
      <c r="A87" s="22" t="s">
        <v>180</v>
      </c>
      <c r="B87" s="23" t="s">
        <v>181</v>
      </c>
      <c r="C87" s="24">
        <v>5</v>
      </c>
      <c r="D87" s="27"/>
      <c r="E87" s="24"/>
      <c r="F87" s="27"/>
      <c r="G87" s="24">
        <v>33</v>
      </c>
      <c r="H87" s="24"/>
      <c r="I87" s="27"/>
      <c r="J87" s="43"/>
      <c r="K87" s="27"/>
      <c r="L87" s="24"/>
      <c r="M87" s="24"/>
      <c r="N87" s="27">
        <v>71</v>
      </c>
      <c r="O87" s="27"/>
      <c r="P87" s="24"/>
      <c r="Q87" s="24"/>
      <c r="R87" s="27"/>
      <c r="S87" s="27"/>
      <c r="T87" s="27"/>
      <c r="U87" s="27"/>
      <c r="V87" s="27"/>
      <c r="W87" s="24">
        <v>4</v>
      </c>
      <c r="X87" s="27"/>
    </row>
    <row r="88">
      <c r="A88" s="22" t="s">
        <v>182</v>
      </c>
      <c r="B88" s="23" t="s">
        <v>95</v>
      </c>
      <c r="C88" s="24">
        <v>2</v>
      </c>
      <c r="D88" s="27"/>
      <c r="E88" s="24"/>
      <c r="F88" s="27"/>
      <c r="G88" s="24">
        <v>3</v>
      </c>
      <c r="H88" s="24"/>
      <c r="I88" s="27"/>
      <c r="J88" s="27"/>
      <c r="K88" s="27"/>
      <c r="L88" s="24"/>
      <c r="M88" s="24"/>
      <c r="N88" s="27"/>
      <c r="O88" s="27"/>
      <c r="P88" s="24"/>
      <c r="Q88" s="24"/>
      <c r="R88" s="27"/>
      <c r="S88" s="27"/>
      <c r="T88" s="27"/>
      <c r="U88" s="27"/>
      <c r="V88" s="27"/>
      <c r="W88" s="24"/>
      <c r="X88" s="27"/>
    </row>
    <row r="89">
      <c r="A89" s="22" t="s">
        <v>183</v>
      </c>
      <c r="B89" s="23" t="s">
        <v>184</v>
      </c>
      <c r="C89" s="39">
        <v>16</v>
      </c>
      <c r="D89" s="27"/>
      <c r="E89" s="24"/>
      <c r="F89" s="27"/>
      <c r="G89" s="24">
        <v>16</v>
      </c>
      <c r="H89" s="24">
        <v>4</v>
      </c>
      <c r="I89" s="27"/>
      <c r="J89" s="40">
        <v>208</v>
      </c>
      <c r="K89" s="27"/>
      <c r="L89" s="24"/>
      <c r="M89" s="24"/>
      <c r="N89" s="40">
        <v>387</v>
      </c>
      <c r="O89" s="27"/>
      <c r="P89" s="24">
        <v>10</v>
      </c>
      <c r="Q89" s="24"/>
      <c r="R89" s="27"/>
      <c r="S89" s="27"/>
      <c r="T89" s="27"/>
      <c r="U89" s="27"/>
      <c r="V89" s="27"/>
      <c r="W89" s="24"/>
      <c r="X89" s="27"/>
    </row>
    <row r="90">
      <c r="A90" s="22" t="s">
        <v>185</v>
      </c>
      <c r="B90" s="23" t="s">
        <v>186</v>
      </c>
      <c r="C90" s="57"/>
      <c r="D90" s="27"/>
      <c r="E90" s="24"/>
      <c r="F90" s="27"/>
      <c r="G90" s="24">
        <v>35</v>
      </c>
      <c r="H90" s="24">
        <v>7</v>
      </c>
      <c r="I90" s="27"/>
      <c r="J90" s="58"/>
      <c r="K90" s="27"/>
      <c r="L90" s="24"/>
      <c r="M90" s="24"/>
      <c r="N90" s="58"/>
      <c r="O90" s="27"/>
      <c r="P90" s="24">
        <v>24</v>
      </c>
      <c r="Q90" s="24"/>
      <c r="R90" s="27"/>
      <c r="S90" s="27"/>
      <c r="T90" s="27"/>
      <c r="U90" s="27"/>
      <c r="V90" s="27"/>
      <c r="W90" s="24"/>
      <c r="X90" s="27"/>
    </row>
    <row r="91">
      <c r="A91" s="22" t="s">
        <v>187</v>
      </c>
      <c r="B91" s="23" t="s">
        <v>188</v>
      </c>
      <c r="C91" s="57"/>
      <c r="D91" s="27"/>
      <c r="E91" s="24"/>
      <c r="F91" s="27"/>
      <c r="G91" s="24">
        <v>21</v>
      </c>
      <c r="H91" s="24">
        <v>2</v>
      </c>
      <c r="I91" s="27"/>
      <c r="J91" s="58"/>
      <c r="K91" s="27"/>
      <c r="L91" s="24"/>
      <c r="M91" s="24"/>
      <c r="N91" s="58"/>
      <c r="O91" s="27"/>
      <c r="P91" s="24">
        <v>7</v>
      </c>
      <c r="Q91" s="24"/>
      <c r="R91" s="27"/>
      <c r="S91" s="27"/>
      <c r="T91" s="27"/>
      <c r="U91" s="27"/>
      <c r="V91" s="27"/>
      <c r="W91" s="24"/>
      <c r="X91" s="27"/>
    </row>
    <row r="92">
      <c r="A92" s="22" t="s">
        <v>189</v>
      </c>
      <c r="B92" s="23" t="s">
        <v>190</v>
      </c>
      <c r="C92" s="35"/>
      <c r="D92" s="27"/>
      <c r="E92" s="24"/>
      <c r="F92" s="27"/>
      <c r="G92" s="24">
        <v>37</v>
      </c>
      <c r="H92" s="24">
        <v>6</v>
      </c>
      <c r="I92" s="27"/>
      <c r="J92" s="43"/>
      <c r="K92" s="27"/>
      <c r="L92" s="24"/>
      <c r="M92" s="24"/>
      <c r="N92" s="43"/>
      <c r="O92" s="27"/>
      <c r="P92" s="24">
        <v>27</v>
      </c>
      <c r="Q92" s="24"/>
      <c r="R92" s="27"/>
      <c r="S92" s="27"/>
      <c r="T92" s="27"/>
      <c r="U92" s="27"/>
      <c r="V92" s="27"/>
      <c r="W92" s="24"/>
      <c r="X92" s="27"/>
    </row>
    <row r="93">
      <c r="A93" s="22" t="s">
        <v>191</v>
      </c>
      <c r="B93" s="23" t="s">
        <v>192</v>
      </c>
      <c r="C93" s="24"/>
      <c r="D93" s="27"/>
      <c r="E93" s="24"/>
      <c r="F93" s="27"/>
      <c r="G93" s="24">
        <v>58</v>
      </c>
      <c r="H93" s="24">
        <v>28</v>
      </c>
      <c r="I93" s="27"/>
      <c r="J93" s="27">
        <v>55</v>
      </c>
      <c r="K93" s="27"/>
      <c r="L93" s="24"/>
      <c r="M93" s="24"/>
      <c r="N93" s="27">
        <v>230</v>
      </c>
      <c r="O93" s="27"/>
      <c r="P93" s="24">
        <v>15</v>
      </c>
      <c r="Q93" s="24"/>
      <c r="R93" s="27"/>
      <c r="S93" s="27"/>
      <c r="T93" s="27"/>
      <c r="U93" s="27"/>
      <c r="V93" s="27"/>
      <c r="W93" s="24">
        <v>59</v>
      </c>
      <c r="X93" s="27"/>
    </row>
    <row r="94">
      <c r="A94" s="22" t="s">
        <v>193</v>
      </c>
      <c r="B94" s="23" t="s">
        <v>194</v>
      </c>
      <c r="C94" s="24">
        <v>49</v>
      </c>
      <c r="D94" s="27"/>
      <c r="E94" s="24">
        <v>11</v>
      </c>
      <c r="F94" s="27"/>
      <c r="G94" s="24">
        <v>23</v>
      </c>
      <c r="H94" s="24">
        <v>3</v>
      </c>
      <c r="I94" s="27"/>
      <c r="J94" s="27">
        <v>27</v>
      </c>
      <c r="K94" s="27"/>
      <c r="L94" s="24">
        <v>34</v>
      </c>
      <c r="M94" s="24"/>
      <c r="N94" s="27">
        <v>100</v>
      </c>
      <c r="O94" s="27"/>
      <c r="P94" s="24">
        <v>38</v>
      </c>
      <c r="Q94" s="24">
        <v>20</v>
      </c>
      <c r="R94" s="27"/>
      <c r="S94" s="27"/>
      <c r="T94" s="27"/>
      <c r="U94" s="27"/>
      <c r="V94" s="27"/>
      <c r="W94" s="24"/>
      <c r="X94" s="27"/>
    </row>
    <row r="95">
      <c r="A95" s="22" t="s">
        <v>538</v>
      </c>
      <c r="B95" s="23" t="s">
        <v>196</v>
      </c>
      <c r="C95" s="24">
        <v>17</v>
      </c>
      <c r="D95" s="27"/>
      <c r="E95" s="24"/>
      <c r="F95" s="27"/>
      <c r="G95" s="24">
        <v>27</v>
      </c>
      <c r="H95" s="24"/>
      <c r="I95" s="27"/>
      <c r="J95" s="27"/>
      <c r="K95" s="27"/>
      <c r="L95" s="24"/>
      <c r="M95" s="24"/>
      <c r="N95" s="27">
        <v>126</v>
      </c>
      <c r="O95" s="27"/>
      <c r="P95" s="24">
        <v>8</v>
      </c>
      <c r="Q95" s="24">
        <v>8</v>
      </c>
      <c r="R95" s="27"/>
      <c r="S95" s="27"/>
      <c r="T95" s="27"/>
      <c r="U95" s="27"/>
      <c r="V95" s="27"/>
      <c r="W95" s="24"/>
      <c r="X95" s="27"/>
    </row>
    <row r="96">
      <c r="A96" s="22" t="s">
        <v>197</v>
      </c>
      <c r="B96" s="23" t="s">
        <v>198</v>
      </c>
      <c r="C96" s="24"/>
      <c r="D96" s="27"/>
      <c r="E96" s="24"/>
      <c r="F96" s="27"/>
      <c r="G96" s="24">
        <v>17</v>
      </c>
      <c r="H96" s="24"/>
      <c r="I96" s="27"/>
      <c r="J96" s="27"/>
      <c r="K96" s="27"/>
      <c r="L96" s="24"/>
      <c r="M96" s="24"/>
      <c r="N96" s="27">
        <v>150</v>
      </c>
      <c r="O96" s="27"/>
      <c r="P96" s="24"/>
      <c r="Q96" s="24"/>
      <c r="R96" s="27"/>
      <c r="S96" s="27"/>
      <c r="T96" s="27"/>
      <c r="U96" s="27"/>
      <c r="V96" s="27"/>
      <c r="W96" s="24"/>
      <c r="X96" s="27"/>
    </row>
    <row r="97" s="29" customFormat="1" ht="14.25">
      <c r="A97" s="19">
        <v>10</v>
      </c>
      <c r="B97" s="20" t="s">
        <v>199</v>
      </c>
      <c r="C97" s="21">
        <f>C98+C103+C104+C105+C106+C107+C109+C110+C111+C112+C113</f>
        <v>253</v>
      </c>
      <c r="D97" s="21">
        <f>SUM(D98:D113)</f>
        <v>0</v>
      </c>
      <c r="E97" s="21">
        <f>SUM(E98:E113)</f>
        <v>5</v>
      </c>
      <c r="F97" s="21">
        <f>SUM(F98:F113)</f>
        <v>0</v>
      </c>
      <c r="G97" s="21">
        <f>SUM(G98:G113)</f>
        <v>388</v>
      </c>
      <c r="H97" s="21">
        <f>SUM(H98:H113)</f>
        <v>32</v>
      </c>
      <c r="I97" s="21">
        <f>SUM(I98:I113)</f>
        <v>0</v>
      </c>
      <c r="J97" s="21">
        <f>SUM(J98:J113)</f>
        <v>16</v>
      </c>
      <c r="K97" s="21">
        <f>SUM(K98:K113)</f>
        <v>0</v>
      </c>
      <c r="L97" s="21">
        <f>SUM(L98:L113)</f>
        <v>5</v>
      </c>
      <c r="M97" s="21">
        <f>SUM(M98:M113)</f>
        <v>5</v>
      </c>
      <c r="N97" s="21">
        <f>SUM(N98:N113)</f>
        <v>1059</v>
      </c>
      <c r="O97" s="21">
        <f>SUM(O98:O113)</f>
        <v>0</v>
      </c>
      <c r="P97" s="21">
        <f>SUM(P98:P113)</f>
        <v>201</v>
      </c>
      <c r="Q97" s="21">
        <f>SUM(Q98:Q113)</f>
        <v>773</v>
      </c>
      <c r="R97" s="21">
        <f>SUM(R98:R113)</f>
        <v>0</v>
      </c>
      <c r="S97" s="21">
        <f>SUM(S98:S113)</f>
        <v>0</v>
      </c>
      <c r="T97" s="21">
        <f>SUM(T98:T113)</f>
        <v>0</v>
      </c>
      <c r="U97" s="21">
        <f>SUM(U98:U113)</f>
        <v>0</v>
      </c>
      <c r="V97" s="21">
        <f>SUM(V98:V113)</f>
        <v>0</v>
      </c>
      <c r="W97" s="21">
        <f>SUM(W98:W113)</f>
        <v>63</v>
      </c>
      <c r="X97" s="21">
        <f>SUM(X98:X113)</f>
        <v>0</v>
      </c>
    </row>
    <row r="98" ht="25.5">
      <c r="A98" s="22" t="s">
        <v>200</v>
      </c>
      <c r="B98" s="23" t="s">
        <v>201</v>
      </c>
      <c r="C98" s="39">
        <v>53</v>
      </c>
      <c r="D98" s="27"/>
      <c r="E98" s="24"/>
      <c r="F98" s="27"/>
      <c r="G98" s="24">
        <v>49</v>
      </c>
      <c r="H98" s="24">
        <v>2</v>
      </c>
      <c r="I98" s="27"/>
      <c r="J98" s="40">
        <v>8</v>
      </c>
      <c r="K98" s="27"/>
      <c r="L98" s="24"/>
      <c r="M98" s="24"/>
      <c r="N98" s="40">
        <v>208</v>
      </c>
      <c r="O98" s="27"/>
      <c r="P98" s="24">
        <v>12</v>
      </c>
      <c r="Q98" s="24">
        <v>103</v>
      </c>
      <c r="R98" s="27"/>
      <c r="S98" s="27"/>
      <c r="T98" s="27"/>
      <c r="U98" s="27"/>
      <c r="V98" s="27"/>
      <c r="W98" s="24">
        <v>7</v>
      </c>
      <c r="X98" s="27"/>
    </row>
    <row r="99" ht="25.5">
      <c r="A99" s="22" t="s">
        <v>202</v>
      </c>
      <c r="B99" s="23" t="s">
        <v>203</v>
      </c>
      <c r="C99" s="57"/>
      <c r="D99" s="27"/>
      <c r="E99" s="24"/>
      <c r="F99" s="27"/>
      <c r="G99" s="24">
        <v>63</v>
      </c>
      <c r="H99" s="24">
        <v>5</v>
      </c>
      <c r="I99" s="27"/>
      <c r="J99" s="58"/>
      <c r="K99" s="27"/>
      <c r="L99" s="24"/>
      <c r="M99" s="24"/>
      <c r="N99" s="58"/>
      <c r="O99" s="27"/>
      <c r="P99" s="24">
        <v>11</v>
      </c>
      <c r="Q99" s="24">
        <v>96</v>
      </c>
      <c r="R99" s="27"/>
      <c r="S99" s="27"/>
      <c r="T99" s="27"/>
      <c r="U99" s="27"/>
      <c r="V99" s="27"/>
      <c r="W99" s="24"/>
      <c r="X99" s="27"/>
    </row>
    <row r="100" ht="25.5">
      <c r="A100" s="22" t="s">
        <v>204</v>
      </c>
      <c r="B100" s="23" t="s">
        <v>205</v>
      </c>
      <c r="C100" s="57"/>
      <c r="D100" s="27"/>
      <c r="E100" s="24"/>
      <c r="F100" s="27"/>
      <c r="G100" s="24">
        <v>5</v>
      </c>
      <c r="H100" s="24">
        <v>1</v>
      </c>
      <c r="I100" s="27"/>
      <c r="J100" s="58"/>
      <c r="K100" s="27"/>
      <c r="L100" s="24"/>
      <c r="M100" s="24"/>
      <c r="N100" s="58"/>
      <c r="O100" s="27"/>
      <c r="P100" s="24">
        <v>6</v>
      </c>
      <c r="Q100" s="24">
        <v>2</v>
      </c>
      <c r="R100" s="27"/>
      <c r="S100" s="27"/>
      <c r="T100" s="27"/>
      <c r="U100" s="27"/>
      <c r="V100" s="27"/>
      <c r="W100" s="24"/>
      <c r="X100" s="27"/>
    </row>
    <row r="101" ht="25.5">
      <c r="A101" s="22" t="s">
        <v>206</v>
      </c>
      <c r="B101" s="23" t="s">
        <v>207</v>
      </c>
      <c r="C101" s="57"/>
      <c r="D101" s="27"/>
      <c r="E101" s="24"/>
      <c r="F101" s="27"/>
      <c r="G101" s="24">
        <v>6</v>
      </c>
      <c r="H101" s="24"/>
      <c r="I101" s="27"/>
      <c r="J101" s="58"/>
      <c r="K101" s="27"/>
      <c r="L101" s="24"/>
      <c r="M101" s="24"/>
      <c r="N101" s="58"/>
      <c r="O101" s="27"/>
      <c r="P101" s="24">
        <v>4</v>
      </c>
      <c r="Q101" s="24">
        <v>4</v>
      </c>
      <c r="R101" s="27"/>
      <c r="S101" s="27"/>
      <c r="T101" s="27"/>
      <c r="U101" s="27"/>
      <c r="V101" s="27"/>
      <c r="W101" s="24"/>
      <c r="X101" s="27"/>
    </row>
    <row r="102">
      <c r="A102" s="22" t="s">
        <v>208</v>
      </c>
      <c r="B102" s="23" t="s">
        <v>209</v>
      </c>
      <c r="C102" s="35"/>
      <c r="D102" s="27"/>
      <c r="E102" s="24"/>
      <c r="F102" s="27"/>
      <c r="G102" s="24">
        <v>9</v>
      </c>
      <c r="H102" s="24">
        <v>1</v>
      </c>
      <c r="I102" s="27"/>
      <c r="J102" s="43"/>
      <c r="K102" s="27"/>
      <c r="L102" s="24"/>
      <c r="M102" s="24"/>
      <c r="N102" s="43"/>
      <c r="O102" s="27"/>
      <c r="P102" s="24">
        <v>2</v>
      </c>
      <c r="Q102" s="24">
        <v>3</v>
      </c>
      <c r="R102" s="27"/>
      <c r="S102" s="27"/>
      <c r="T102" s="27"/>
      <c r="U102" s="27"/>
      <c r="V102" s="27"/>
      <c r="W102" s="24"/>
      <c r="X102" s="27"/>
    </row>
    <row r="103">
      <c r="A103" s="22" t="s">
        <v>210</v>
      </c>
      <c r="B103" s="23" t="s">
        <v>211</v>
      </c>
      <c r="C103" s="24">
        <v>35</v>
      </c>
      <c r="D103" s="27"/>
      <c r="E103" s="24">
        <v>3</v>
      </c>
      <c r="F103" s="27"/>
      <c r="G103" s="24">
        <v>13</v>
      </c>
      <c r="H103" s="24"/>
      <c r="I103" s="27"/>
      <c r="J103" s="27"/>
      <c r="K103" s="27"/>
      <c r="L103" s="24"/>
      <c r="M103" s="24">
        <v>2</v>
      </c>
      <c r="N103" s="27">
        <v>142</v>
      </c>
      <c r="O103" s="27"/>
      <c r="P103" s="24"/>
      <c r="Q103" s="24">
        <v>65</v>
      </c>
      <c r="R103" s="27"/>
      <c r="S103" s="27"/>
      <c r="T103" s="27"/>
      <c r="U103" s="27"/>
      <c r="V103" s="27"/>
      <c r="W103" s="24"/>
      <c r="X103" s="27"/>
    </row>
    <row r="104">
      <c r="A104" s="22" t="s">
        <v>212</v>
      </c>
      <c r="B104" s="23" t="s">
        <v>213</v>
      </c>
      <c r="C104" s="24"/>
      <c r="D104" s="27"/>
      <c r="E104" s="24"/>
      <c r="F104" s="27"/>
      <c r="G104" s="24">
        <v>6</v>
      </c>
      <c r="H104" s="24"/>
      <c r="I104" s="27"/>
      <c r="J104" s="27">
        <v>8</v>
      </c>
      <c r="K104" s="27"/>
      <c r="L104" s="24"/>
      <c r="M104" s="24"/>
      <c r="N104" s="27">
        <v>22</v>
      </c>
      <c r="O104" s="27"/>
      <c r="P104" s="24"/>
      <c r="Q104" s="24"/>
      <c r="R104" s="27"/>
      <c r="S104" s="27"/>
      <c r="T104" s="27"/>
      <c r="U104" s="27"/>
      <c r="V104" s="27"/>
      <c r="W104" s="24"/>
      <c r="X104" s="27"/>
    </row>
    <row r="105">
      <c r="A105" s="22" t="s">
        <v>214</v>
      </c>
      <c r="B105" s="23" t="s">
        <v>215</v>
      </c>
      <c r="C105" s="24"/>
      <c r="D105" s="27"/>
      <c r="E105" s="24"/>
      <c r="F105" s="27"/>
      <c r="G105" s="24">
        <v>17</v>
      </c>
      <c r="H105" s="24"/>
      <c r="I105" s="27"/>
      <c r="J105" s="27"/>
      <c r="K105" s="27"/>
      <c r="L105" s="24"/>
      <c r="M105" s="24"/>
      <c r="N105" s="27">
        <v>118</v>
      </c>
      <c r="O105" s="27"/>
      <c r="P105" s="24">
        <v>25</v>
      </c>
      <c r="Q105" s="24">
        <v>14</v>
      </c>
      <c r="R105" s="27"/>
      <c r="S105" s="27"/>
      <c r="T105" s="27"/>
      <c r="U105" s="27"/>
      <c r="V105" s="27"/>
      <c r="W105" s="24"/>
      <c r="X105" s="27"/>
    </row>
    <row r="106" ht="25.5">
      <c r="A106" s="22" t="s">
        <v>216</v>
      </c>
      <c r="B106" s="23" t="s">
        <v>217</v>
      </c>
      <c r="C106" s="24">
        <v>18</v>
      </c>
      <c r="D106" s="27"/>
      <c r="E106" s="24">
        <v>2</v>
      </c>
      <c r="F106" s="27"/>
      <c r="G106" s="24">
        <v>6</v>
      </c>
      <c r="H106" s="24"/>
      <c r="I106" s="27"/>
      <c r="J106" s="27"/>
      <c r="K106" s="27"/>
      <c r="L106" s="24"/>
      <c r="M106" s="24"/>
      <c r="N106" s="27">
        <v>22</v>
      </c>
      <c r="O106" s="27"/>
      <c r="P106" s="24"/>
      <c r="Q106" s="24">
        <v>44</v>
      </c>
      <c r="R106" s="27"/>
      <c r="S106" s="27"/>
      <c r="T106" s="27"/>
      <c r="U106" s="27"/>
      <c r="V106" s="27"/>
      <c r="W106" s="24">
        <v>11</v>
      </c>
      <c r="X106" s="27"/>
    </row>
    <row r="107">
      <c r="A107" s="22" t="s">
        <v>218</v>
      </c>
      <c r="B107" s="23" t="s">
        <v>219</v>
      </c>
      <c r="C107" s="39">
        <v>48</v>
      </c>
      <c r="D107" s="27"/>
      <c r="E107" s="24"/>
      <c r="F107" s="27"/>
      <c r="G107" s="24">
        <v>31</v>
      </c>
      <c r="H107" s="24">
        <v>4</v>
      </c>
      <c r="I107" s="27"/>
      <c r="J107" s="27"/>
      <c r="K107" s="27"/>
      <c r="L107" s="24"/>
      <c r="M107" s="24"/>
      <c r="N107" s="40">
        <v>299</v>
      </c>
      <c r="O107" s="27"/>
      <c r="P107" s="24">
        <v>20</v>
      </c>
      <c r="Q107" s="24">
        <v>61</v>
      </c>
      <c r="R107" s="27"/>
      <c r="S107" s="27"/>
      <c r="T107" s="27"/>
      <c r="U107" s="27"/>
      <c r="V107" s="27"/>
      <c r="W107" s="24"/>
      <c r="X107" s="27"/>
    </row>
    <row r="108" ht="25.5">
      <c r="A108" s="22" t="s">
        <v>220</v>
      </c>
      <c r="B108" s="23" t="s">
        <v>221</v>
      </c>
      <c r="C108" s="35"/>
      <c r="D108" s="27"/>
      <c r="E108" s="24"/>
      <c r="F108" s="27"/>
      <c r="G108" s="24">
        <v>94</v>
      </c>
      <c r="H108" s="24">
        <v>18</v>
      </c>
      <c r="I108" s="27"/>
      <c r="J108" s="27"/>
      <c r="K108" s="27"/>
      <c r="L108" s="24">
        <v>2</v>
      </c>
      <c r="M108" s="24"/>
      <c r="N108" s="43"/>
      <c r="O108" s="27"/>
      <c r="P108" s="24">
        <v>67</v>
      </c>
      <c r="Q108" s="24">
        <v>189</v>
      </c>
      <c r="R108" s="27"/>
      <c r="S108" s="27"/>
      <c r="T108" s="27"/>
      <c r="U108" s="27"/>
      <c r="V108" s="27"/>
      <c r="W108" s="24">
        <v>5</v>
      </c>
      <c r="X108" s="27"/>
    </row>
    <row r="109" ht="25.5">
      <c r="A109" s="22" t="s">
        <v>222</v>
      </c>
      <c r="B109" s="23" t="s">
        <v>223</v>
      </c>
      <c r="C109" s="24">
        <v>12</v>
      </c>
      <c r="D109" s="27"/>
      <c r="E109" s="24"/>
      <c r="F109" s="27"/>
      <c r="G109" s="24">
        <v>7</v>
      </c>
      <c r="H109" s="24"/>
      <c r="I109" s="27"/>
      <c r="J109" s="27"/>
      <c r="K109" s="27"/>
      <c r="L109" s="24"/>
      <c r="M109" s="24"/>
      <c r="N109" s="27"/>
      <c r="O109" s="27"/>
      <c r="P109" s="24"/>
      <c r="Q109" s="24">
        <v>64</v>
      </c>
      <c r="R109" s="27"/>
      <c r="S109" s="27"/>
      <c r="T109" s="27"/>
      <c r="U109" s="27"/>
      <c r="V109" s="27"/>
      <c r="W109" s="24"/>
      <c r="X109" s="27"/>
    </row>
    <row r="110" ht="25.5">
      <c r="A110" s="22" t="s">
        <v>224</v>
      </c>
      <c r="B110" s="23" t="s">
        <v>225</v>
      </c>
      <c r="C110" s="24">
        <v>27</v>
      </c>
      <c r="D110" s="27"/>
      <c r="E110" s="24"/>
      <c r="F110" s="27"/>
      <c r="G110" s="24">
        <v>6</v>
      </c>
      <c r="H110" s="24"/>
      <c r="I110" s="27"/>
      <c r="J110" s="27"/>
      <c r="K110" s="27"/>
      <c r="L110" s="24"/>
      <c r="M110" s="24"/>
      <c r="N110" s="27">
        <v>14</v>
      </c>
      <c r="O110" s="27"/>
      <c r="P110" s="24"/>
      <c r="Q110" s="24">
        <v>57</v>
      </c>
      <c r="R110" s="27"/>
      <c r="S110" s="27"/>
      <c r="T110" s="27"/>
      <c r="U110" s="27"/>
      <c r="V110" s="27"/>
      <c r="W110" s="24">
        <v>12</v>
      </c>
      <c r="X110" s="27"/>
    </row>
    <row r="111" ht="14.25" customHeight="1">
      <c r="A111" s="22" t="s">
        <v>226</v>
      </c>
      <c r="B111" s="23" t="s">
        <v>227</v>
      </c>
      <c r="C111" s="24">
        <v>46</v>
      </c>
      <c r="D111" s="27"/>
      <c r="E111" s="24"/>
      <c r="F111" s="27"/>
      <c r="G111" s="24">
        <v>34</v>
      </c>
      <c r="H111" s="24">
        <v>1</v>
      </c>
      <c r="I111" s="27"/>
      <c r="J111" s="27"/>
      <c r="K111" s="27"/>
      <c r="L111" s="24"/>
      <c r="M111" s="24">
        <v>2</v>
      </c>
      <c r="N111" s="27">
        <v>75</v>
      </c>
      <c r="O111" s="27"/>
      <c r="P111" s="24">
        <v>13</v>
      </c>
      <c r="Q111" s="24">
        <v>48</v>
      </c>
      <c r="R111" s="27"/>
      <c r="S111" s="27"/>
      <c r="T111" s="27"/>
      <c r="U111" s="27"/>
      <c r="V111" s="27"/>
      <c r="W111" s="24"/>
      <c r="X111" s="27"/>
    </row>
    <row r="112">
      <c r="A112" s="22" t="s">
        <v>228</v>
      </c>
      <c r="B112" s="23" t="s">
        <v>229</v>
      </c>
      <c r="C112" s="24"/>
      <c r="D112" s="27"/>
      <c r="E112" s="24"/>
      <c r="F112" s="27"/>
      <c r="G112" s="24">
        <v>9</v>
      </c>
      <c r="H112" s="24"/>
      <c r="I112" s="27"/>
      <c r="J112" s="27"/>
      <c r="K112" s="27"/>
      <c r="L112" s="24"/>
      <c r="M112" s="24"/>
      <c r="N112" s="27">
        <v>82</v>
      </c>
      <c r="O112" s="27"/>
      <c r="P112" s="24">
        <v>19</v>
      </c>
      <c r="Q112" s="24"/>
      <c r="R112" s="27"/>
      <c r="S112" s="27"/>
      <c r="T112" s="27"/>
      <c r="U112" s="27"/>
      <c r="V112" s="27"/>
      <c r="W112" s="24">
        <v>2</v>
      </c>
      <c r="X112" s="27"/>
    </row>
    <row r="113">
      <c r="A113" s="22" t="s">
        <v>230</v>
      </c>
      <c r="B113" s="23" t="s">
        <v>231</v>
      </c>
      <c r="C113" s="24">
        <v>14</v>
      </c>
      <c r="D113" s="27"/>
      <c r="E113" s="24"/>
      <c r="F113" s="27"/>
      <c r="G113" s="24">
        <v>33</v>
      </c>
      <c r="H113" s="24"/>
      <c r="I113" s="27"/>
      <c r="J113" s="27"/>
      <c r="K113" s="27"/>
      <c r="L113" s="24">
        <v>3</v>
      </c>
      <c r="M113" s="24">
        <v>1</v>
      </c>
      <c r="N113" s="27">
        <v>77</v>
      </c>
      <c r="O113" s="27"/>
      <c r="P113" s="24">
        <v>22</v>
      </c>
      <c r="Q113" s="24">
        <v>23</v>
      </c>
      <c r="R113" s="27"/>
      <c r="S113" s="27"/>
      <c r="T113" s="27"/>
      <c r="U113" s="27"/>
      <c r="V113" s="27"/>
      <c r="W113" s="24">
        <v>26</v>
      </c>
      <c r="X113" s="27"/>
    </row>
    <row r="114" s="29" customFormat="1" ht="14.25">
      <c r="A114" s="19">
        <v>11</v>
      </c>
      <c r="B114" s="20" t="s">
        <v>232</v>
      </c>
      <c r="C114" s="21">
        <f>C116+C117+C119+C120+C121+C122+C123</f>
        <v>52</v>
      </c>
      <c r="D114" s="21">
        <f>SUM(D116:D123)</f>
        <v>0</v>
      </c>
      <c r="E114" s="21">
        <f>SUM(E116:E123)</f>
        <v>2</v>
      </c>
      <c r="F114" s="21">
        <f>SUM(F116:F123)</f>
        <v>0</v>
      </c>
      <c r="G114" s="21">
        <f>SUM(G116:G123)</f>
        <v>330</v>
      </c>
      <c r="H114" s="21">
        <f>SUM(H116:H123)</f>
        <v>15</v>
      </c>
      <c r="I114" s="21">
        <f>SUM(I116:I123)</f>
        <v>0</v>
      </c>
      <c r="J114" s="31">
        <f>SUM(J115:J123)</f>
        <v>187</v>
      </c>
      <c r="K114" s="21">
        <f>SUM(K116:K123)</f>
        <v>0</v>
      </c>
      <c r="L114" s="21">
        <f>SUM(L116:L123)</f>
        <v>11</v>
      </c>
      <c r="M114" s="21">
        <f>SUM(M116:M123)</f>
        <v>1</v>
      </c>
      <c r="N114" s="21">
        <f>N115+N117+N119+N120+N121+N122+N123</f>
        <v>1000</v>
      </c>
      <c r="O114" s="21">
        <f>SUM(O116:O123)</f>
        <v>0</v>
      </c>
      <c r="P114" s="21">
        <f>SUM(P116:P123)</f>
        <v>122</v>
      </c>
      <c r="Q114" s="21">
        <f>SUM(Q116:Q123)</f>
        <v>91</v>
      </c>
      <c r="R114" s="21">
        <f>SUM(R116:R123)</f>
        <v>0</v>
      </c>
      <c r="S114" s="21">
        <f>SUM(S116:S123)</f>
        <v>0</v>
      </c>
      <c r="T114" s="21">
        <f>SUM(T116:T123)</f>
        <v>0</v>
      </c>
      <c r="U114" s="21">
        <f>SUM(U116:U123)</f>
        <v>0</v>
      </c>
      <c r="V114" s="21">
        <f>SUM(V116:V123)</f>
        <v>0</v>
      </c>
      <c r="W114" s="21">
        <f>SUM(W116:W123)</f>
        <v>36</v>
      </c>
      <c r="X114" s="21">
        <f>SUM(X116:X123)</f>
        <v>0</v>
      </c>
    </row>
    <row r="115" s="29" customFormat="1" ht="14.25">
      <c r="A115" s="22" t="s">
        <v>233</v>
      </c>
      <c r="B115" s="54" t="s">
        <v>234</v>
      </c>
      <c r="C115" s="24"/>
      <c r="D115" s="24"/>
      <c r="E115" s="24"/>
      <c r="F115" s="24"/>
      <c r="G115" s="24"/>
      <c r="H115" s="24"/>
      <c r="I115" s="63"/>
      <c r="J115" s="64">
        <v>16</v>
      </c>
      <c r="K115" s="65"/>
      <c r="L115" s="24"/>
      <c r="M115" s="24"/>
      <c r="N115" s="39">
        <v>128</v>
      </c>
      <c r="O115" s="24"/>
      <c r="P115" s="24"/>
      <c r="Q115" s="24"/>
      <c r="R115" s="24"/>
      <c r="S115" s="21"/>
      <c r="T115" s="21"/>
      <c r="U115" s="21"/>
      <c r="V115" s="21"/>
      <c r="W115" s="21"/>
      <c r="X115" s="21"/>
    </row>
    <row r="116">
      <c r="A116" s="22" t="s">
        <v>235</v>
      </c>
      <c r="B116" s="54" t="s">
        <v>236</v>
      </c>
      <c r="C116" s="24"/>
      <c r="D116" s="27"/>
      <c r="E116" s="24"/>
      <c r="F116" s="27"/>
      <c r="G116" s="24">
        <v>129</v>
      </c>
      <c r="H116" s="24">
        <v>9</v>
      </c>
      <c r="I116" s="32"/>
      <c r="J116" s="66"/>
      <c r="K116" s="60"/>
      <c r="L116" s="24"/>
      <c r="M116" s="24"/>
      <c r="N116" s="35"/>
      <c r="O116" s="27"/>
      <c r="P116" s="24">
        <v>74</v>
      </c>
      <c r="Q116" s="24"/>
      <c r="R116" s="27"/>
      <c r="S116" s="27"/>
      <c r="T116" s="27"/>
      <c r="U116" s="27"/>
      <c r="V116" s="27"/>
      <c r="W116" s="24"/>
      <c r="X116" s="27"/>
    </row>
    <row r="117">
      <c r="A117" s="22" t="s">
        <v>237</v>
      </c>
      <c r="B117" s="23" t="s">
        <v>238</v>
      </c>
      <c r="C117" s="39">
        <v>28</v>
      </c>
      <c r="D117" s="27"/>
      <c r="E117" s="24"/>
      <c r="F117" s="27"/>
      <c r="G117" s="24">
        <v>57</v>
      </c>
      <c r="H117" s="24"/>
      <c r="I117" s="27"/>
      <c r="J117" s="58">
        <v>171</v>
      </c>
      <c r="K117" s="27"/>
      <c r="L117" s="24"/>
      <c r="M117" s="24"/>
      <c r="N117" s="40">
        <v>610</v>
      </c>
      <c r="O117" s="27"/>
      <c r="P117" s="24">
        <v>25</v>
      </c>
      <c r="Q117" s="24">
        <v>18</v>
      </c>
      <c r="R117" s="27"/>
      <c r="S117" s="27"/>
      <c r="T117" s="27"/>
      <c r="U117" s="27"/>
      <c r="V117" s="27"/>
      <c r="W117" s="24">
        <v>36</v>
      </c>
      <c r="X117" s="27"/>
    </row>
    <row r="118">
      <c r="A118" s="22" t="s">
        <v>239</v>
      </c>
      <c r="B118" s="23" t="s">
        <v>240</v>
      </c>
      <c r="C118" s="35"/>
      <c r="D118" s="27"/>
      <c r="E118" s="24"/>
      <c r="F118" s="27"/>
      <c r="G118" s="24">
        <v>16</v>
      </c>
      <c r="H118" s="24"/>
      <c r="I118" s="27"/>
      <c r="J118" s="43"/>
      <c r="K118" s="27"/>
      <c r="L118" s="24"/>
      <c r="M118" s="24"/>
      <c r="N118" s="43"/>
      <c r="O118" s="27"/>
      <c r="P118" s="24">
        <v>20</v>
      </c>
      <c r="Q118" s="24">
        <v>12</v>
      </c>
      <c r="R118" s="27"/>
      <c r="S118" s="27"/>
      <c r="T118" s="27"/>
      <c r="U118" s="27"/>
      <c r="V118" s="27"/>
      <c r="W118" s="24"/>
      <c r="X118" s="27"/>
    </row>
    <row r="119">
      <c r="A119" s="22" t="s">
        <v>241</v>
      </c>
      <c r="B119" s="23" t="s">
        <v>242</v>
      </c>
      <c r="C119" s="24"/>
      <c r="D119" s="27"/>
      <c r="E119" s="24"/>
      <c r="F119" s="27"/>
      <c r="G119" s="24">
        <v>9</v>
      </c>
      <c r="H119" s="24"/>
      <c r="I119" s="27"/>
      <c r="J119" s="27"/>
      <c r="K119" s="27"/>
      <c r="L119" s="24"/>
      <c r="M119" s="24"/>
      <c r="N119" s="27">
        <v>47</v>
      </c>
      <c r="O119" s="27"/>
      <c r="P119" s="24">
        <v>3</v>
      </c>
      <c r="Q119" s="24"/>
      <c r="R119" s="27"/>
      <c r="S119" s="27"/>
      <c r="T119" s="27"/>
      <c r="U119" s="27"/>
      <c r="V119" s="27"/>
      <c r="W119" s="24"/>
      <c r="X119" s="27"/>
    </row>
    <row r="120">
      <c r="A120" s="22" t="s">
        <v>243</v>
      </c>
      <c r="B120" s="23" t="s">
        <v>244</v>
      </c>
      <c r="C120" s="24">
        <v>5</v>
      </c>
      <c r="D120" s="27"/>
      <c r="E120" s="24"/>
      <c r="F120" s="27"/>
      <c r="G120" s="24">
        <v>41</v>
      </c>
      <c r="H120" s="24">
        <v>6</v>
      </c>
      <c r="I120" s="27"/>
      <c r="J120" s="27"/>
      <c r="K120" s="27"/>
      <c r="L120" s="24"/>
      <c r="M120" s="24"/>
      <c r="N120" s="27">
        <v>71</v>
      </c>
      <c r="O120" s="27"/>
      <c r="P120" s="24"/>
      <c r="Q120" s="24"/>
      <c r="R120" s="27"/>
      <c r="S120" s="27"/>
      <c r="T120" s="27"/>
      <c r="U120" s="27"/>
      <c r="V120" s="27"/>
      <c r="W120" s="24"/>
      <c r="X120" s="27"/>
    </row>
    <row r="121">
      <c r="A121" s="22" t="s">
        <v>245</v>
      </c>
      <c r="B121" s="23" t="s">
        <v>246</v>
      </c>
      <c r="C121" s="24">
        <v>11</v>
      </c>
      <c r="D121" s="27"/>
      <c r="E121" s="24"/>
      <c r="F121" s="27"/>
      <c r="G121" s="24">
        <v>19</v>
      </c>
      <c r="H121" s="24"/>
      <c r="I121" s="27"/>
      <c r="J121" s="27"/>
      <c r="K121" s="27"/>
      <c r="L121" s="24">
        <v>9</v>
      </c>
      <c r="M121" s="24"/>
      <c r="N121" s="27">
        <v>98</v>
      </c>
      <c r="O121" s="27"/>
      <c r="P121" s="24"/>
      <c r="Q121" s="24">
        <v>41</v>
      </c>
      <c r="R121" s="27"/>
      <c r="S121" s="27"/>
      <c r="T121" s="27"/>
      <c r="U121" s="27"/>
      <c r="V121" s="27"/>
      <c r="W121" s="24"/>
      <c r="X121" s="27"/>
    </row>
    <row r="122">
      <c r="A122" s="22" t="s">
        <v>247</v>
      </c>
      <c r="B122" s="23" t="s">
        <v>248</v>
      </c>
      <c r="C122" s="24">
        <v>8</v>
      </c>
      <c r="D122" s="27"/>
      <c r="E122" s="24">
        <v>2</v>
      </c>
      <c r="F122" s="27"/>
      <c r="G122" s="24">
        <v>59</v>
      </c>
      <c r="H122" s="24"/>
      <c r="I122" s="27"/>
      <c r="J122" s="27"/>
      <c r="K122" s="27"/>
      <c r="L122" s="24">
        <v>2</v>
      </c>
      <c r="M122" s="24">
        <v>1</v>
      </c>
      <c r="N122" s="27">
        <v>46</v>
      </c>
      <c r="O122" s="27"/>
      <c r="P122" s="24"/>
      <c r="Q122" s="24">
        <v>20</v>
      </c>
      <c r="R122" s="27"/>
      <c r="S122" s="27"/>
      <c r="T122" s="27"/>
      <c r="U122" s="27"/>
      <c r="V122" s="27"/>
      <c r="W122" s="24"/>
      <c r="X122" s="27"/>
    </row>
    <row r="123">
      <c r="A123" s="22" t="s">
        <v>249</v>
      </c>
      <c r="B123" s="23" t="s">
        <v>229</v>
      </c>
      <c r="C123" s="24"/>
      <c r="D123" s="27"/>
      <c r="E123" s="24"/>
      <c r="F123" s="27"/>
      <c r="G123" s="24"/>
      <c r="H123" s="24"/>
      <c r="I123" s="27"/>
      <c r="J123" s="27"/>
      <c r="K123" s="27"/>
      <c r="L123" s="24"/>
      <c r="M123" s="24"/>
      <c r="N123" s="27"/>
      <c r="O123" s="27"/>
      <c r="P123" s="24"/>
      <c r="Q123" s="24"/>
      <c r="R123" s="27"/>
      <c r="S123" s="27"/>
      <c r="T123" s="27"/>
      <c r="U123" s="27"/>
      <c r="V123" s="27"/>
      <c r="W123" s="24"/>
      <c r="X123" s="27"/>
    </row>
    <row r="124" s="29" customFormat="1" ht="14.25">
      <c r="A124" s="19">
        <v>12</v>
      </c>
      <c r="B124" s="20" t="s">
        <v>250</v>
      </c>
      <c r="C124" s="21">
        <f>C125+C126+C127+C128+C129+C130</f>
        <v>0</v>
      </c>
      <c r="D124" s="21">
        <f>SUM(D125:D130)</f>
        <v>0</v>
      </c>
      <c r="E124" s="21">
        <f>SUM(E125:E130)</f>
        <v>0</v>
      </c>
      <c r="F124" s="21">
        <f>SUM(F125:F130)</f>
        <v>0</v>
      </c>
      <c r="G124" s="21">
        <f>SUM(G125:G130)</f>
        <v>270</v>
      </c>
      <c r="H124" s="21">
        <f>SUM(H125:H130)</f>
        <v>123</v>
      </c>
      <c r="I124" s="21">
        <f>SUM(I125:I130)</f>
        <v>0</v>
      </c>
      <c r="J124" s="21">
        <f>SUM(J125:J130)</f>
        <v>39</v>
      </c>
      <c r="K124" s="21">
        <f>SUM(K125:K130)</f>
        <v>0</v>
      </c>
      <c r="L124" s="21">
        <f>SUM(L125:L130)</f>
        <v>0</v>
      </c>
      <c r="M124" s="21">
        <f>SUM(M125:M130)</f>
        <v>0</v>
      </c>
      <c r="N124" s="21">
        <f>SUM(N125:N130)</f>
        <v>813</v>
      </c>
      <c r="O124" s="21">
        <f>SUM(O125:O130)</f>
        <v>0</v>
      </c>
      <c r="P124" s="21">
        <f>SUM(P125:P130)</f>
        <v>150</v>
      </c>
      <c r="Q124" s="21">
        <f>SUM(Q125:Q130)</f>
        <v>0</v>
      </c>
      <c r="R124" s="21">
        <f>SUM(R125:R130)</f>
        <v>0</v>
      </c>
      <c r="S124" s="21">
        <f>SUM(S125:S130)</f>
        <v>0</v>
      </c>
      <c r="T124" s="21">
        <f>SUM(T125:T130)</f>
        <v>0</v>
      </c>
      <c r="U124" s="21">
        <f>SUM(U125:U130)</f>
        <v>0</v>
      </c>
      <c r="V124" s="21">
        <f>SUM(V125:V130)</f>
        <v>0</v>
      </c>
      <c r="W124" s="21">
        <f>SUM(W125:W130)</f>
        <v>46</v>
      </c>
      <c r="X124" s="21">
        <f>SUM(X125:X130)</f>
        <v>0</v>
      </c>
    </row>
    <row r="125" ht="25.5">
      <c r="A125" s="22" t="s">
        <v>251</v>
      </c>
      <c r="B125" s="23" t="s">
        <v>252</v>
      </c>
      <c r="C125" s="24"/>
      <c r="D125" s="27"/>
      <c r="E125" s="24"/>
      <c r="F125" s="27"/>
      <c r="G125" s="24">
        <v>7</v>
      </c>
      <c r="H125" s="24">
        <v>3</v>
      </c>
      <c r="I125" s="27"/>
      <c r="J125" s="40">
        <v>24</v>
      </c>
      <c r="K125" s="27"/>
      <c r="L125" s="24"/>
      <c r="M125" s="24"/>
      <c r="N125" s="40">
        <v>140</v>
      </c>
      <c r="O125" s="27"/>
      <c r="P125" s="24">
        <v>3</v>
      </c>
      <c r="Q125" s="24"/>
      <c r="R125" s="27"/>
      <c r="S125" s="27"/>
      <c r="T125" s="27"/>
      <c r="U125" s="27"/>
      <c r="V125" s="27"/>
      <c r="W125" s="24">
        <v>5</v>
      </c>
      <c r="X125" s="27"/>
    </row>
    <row r="126">
      <c r="A126" s="22" t="s">
        <v>253</v>
      </c>
      <c r="B126" s="23" t="s">
        <v>254</v>
      </c>
      <c r="C126" s="24"/>
      <c r="D126" s="27"/>
      <c r="E126" s="24"/>
      <c r="F126" s="27"/>
      <c r="G126" s="24">
        <v>90</v>
      </c>
      <c r="H126" s="24">
        <v>60</v>
      </c>
      <c r="I126" s="27"/>
      <c r="J126" s="43"/>
      <c r="K126" s="27"/>
      <c r="L126" s="24"/>
      <c r="M126" s="24"/>
      <c r="N126" s="43"/>
      <c r="O126" s="27"/>
      <c r="P126" s="24">
        <v>31</v>
      </c>
      <c r="Q126" s="24"/>
      <c r="R126" s="27"/>
      <c r="S126" s="27"/>
      <c r="T126" s="27"/>
      <c r="U126" s="27"/>
      <c r="V126" s="27"/>
      <c r="W126" s="24">
        <v>33</v>
      </c>
      <c r="X126" s="27"/>
    </row>
    <row r="127">
      <c r="A127" s="22" t="s">
        <v>255</v>
      </c>
      <c r="B127" s="23" t="s">
        <v>256</v>
      </c>
      <c r="C127" s="24"/>
      <c r="D127" s="27"/>
      <c r="E127" s="24"/>
      <c r="F127" s="27"/>
      <c r="G127" s="24">
        <v>21</v>
      </c>
      <c r="H127" s="24">
        <v>3</v>
      </c>
      <c r="I127" s="27"/>
      <c r="J127" s="40">
        <v>15</v>
      </c>
      <c r="K127" s="27"/>
      <c r="L127" s="24"/>
      <c r="M127" s="24"/>
      <c r="N127" s="40">
        <v>190</v>
      </c>
      <c r="O127" s="27"/>
      <c r="P127" s="24">
        <v>26</v>
      </c>
      <c r="Q127" s="24"/>
      <c r="R127" s="27"/>
      <c r="S127" s="27"/>
      <c r="T127" s="27"/>
      <c r="U127" s="27"/>
      <c r="V127" s="27"/>
      <c r="W127" s="24">
        <v>4</v>
      </c>
      <c r="X127" s="27"/>
    </row>
    <row r="128">
      <c r="A128" s="22" t="s">
        <v>257</v>
      </c>
      <c r="B128" s="23" t="s">
        <v>258</v>
      </c>
      <c r="C128" s="24"/>
      <c r="D128" s="27"/>
      <c r="E128" s="24"/>
      <c r="F128" s="27"/>
      <c r="G128" s="24">
        <v>35</v>
      </c>
      <c r="H128" s="24">
        <v>7</v>
      </c>
      <c r="I128" s="27"/>
      <c r="J128" s="43"/>
      <c r="K128" s="27"/>
      <c r="L128" s="24"/>
      <c r="M128" s="24"/>
      <c r="N128" s="43"/>
      <c r="O128" s="27"/>
      <c r="P128" s="24">
        <v>27</v>
      </c>
      <c r="Q128" s="24"/>
      <c r="R128" s="27"/>
      <c r="S128" s="27"/>
      <c r="T128" s="27"/>
      <c r="U128" s="27"/>
      <c r="V128" s="27"/>
      <c r="W128" s="24">
        <v>4</v>
      </c>
      <c r="X128" s="27"/>
    </row>
    <row r="129">
      <c r="A129" s="22" t="s">
        <v>259</v>
      </c>
      <c r="B129" s="23" t="s">
        <v>260</v>
      </c>
      <c r="C129" s="24"/>
      <c r="D129" s="27"/>
      <c r="E129" s="24"/>
      <c r="F129" s="27"/>
      <c r="G129" s="24">
        <v>98</v>
      </c>
      <c r="H129" s="24">
        <v>35</v>
      </c>
      <c r="I129" s="27"/>
      <c r="J129" s="27"/>
      <c r="K129" s="27"/>
      <c r="L129" s="24"/>
      <c r="M129" s="24"/>
      <c r="N129" s="27">
        <v>398</v>
      </c>
      <c r="O129" s="27"/>
      <c r="P129" s="24">
        <v>57</v>
      </c>
      <c r="Q129" s="24"/>
      <c r="R129" s="27"/>
      <c r="S129" s="27"/>
      <c r="T129" s="27"/>
      <c r="U129" s="27"/>
      <c r="V129" s="27"/>
      <c r="W129" s="24"/>
      <c r="X129" s="27"/>
    </row>
    <row r="130">
      <c r="A130" s="22" t="s">
        <v>261</v>
      </c>
      <c r="B130" s="23" t="s">
        <v>262</v>
      </c>
      <c r="C130" s="24"/>
      <c r="D130" s="27"/>
      <c r="E130" s="24"/>
      <c r="F130" s="27"/>
      <c r="G130" s="24">
        <v>19</v>
      </c>
      <c r="H130" s="24">
        <v>15</v>
      </c>
      <c r="I130" s="27"/>
      <c r="J130" s="27"/>
      <c r="K130" s="27"/>
      <c r="L130" s="24"/>
      <c r="M130" s="24"/>
      <c r="N130" s="27">
        <v>85</v>
      </c>
      <c r="O130" s="27"/>
      <c r="P130" s="24">
        <v>6</v>
      </c>
      <c r="Q130" s="24"/>
      <c r="R130" s="27"/>
      <c r="S130" s="27"/>
      <c r="T130" s="27"/>
      <c r="U130" s="27"/>
      <c r="V130" s="27"/>
      <c r="W130" s="24"/>
      <c r="X130" s="27"/>
    </row>
    <row r="131" s="29" customFormat="1" ht="14.25">
      <c r="A131" s="19">
        <v>13</v>
      </c>
      <c r="B131" s="20" t="s">
        <v>263</v>
      </c>
      <c r="C131" s="21">
        <f>C132+C133+C134+C135</f>
        <v>0</v>
      </c>
      <c r="D131" s="21">
        <f>SUM(D132:D135)</f>
        <v>0</v>
      </c>
      <c r="E131" s="21">
        <f>SUM(E132:E135)</f>
        <v>0</v>
      </c>
      <c r="F131" s="21">
        <f>SUM(F132:F135)</f>
        <v>0</v>
      </c>
      <c r="G131" s="21">
        <f>SUM(G132:G135)</f>
        <v>493</v>
      </c>
      <c r="H131" s="21">
        <f>SUM(H132:H135)</f>
        <v>165</v>
      </c>
      <c r="I131" s="21">
        <f>SUM(I132:I135)</f>
        <v>0</v>
      </c>
      <c r="J131" s="21">
        <f>SUM(J132:J135)</f>
        <v>98</v>
      </c>
      <c r="K131" s="21">
        <f>SUM(K132:K135)</f>
        <v>0</v>
      </c>
      <c r="L131" s="21">
        <f>SUM(L132:L135)</f>
        <v>0</v>
      </c>
      <c r="M131" s="21">
        <f>SUM(M132:M135)</f>
        <v>0</v>
      </c>
      <c r="N131" s="21">
        <f>SUM(N132:N135)</f>
        <v>489</v>
      </c>
      <c r="O131" s="21">
        <f>SUM(O132:O135)</f>
        <v>0</v>
      </c>
      <c r="P131" s="21">
        <f>SUM(P132:P135)</f>
        <v>43</v>
      </c>
      <c r="Q131" s="21">
        <f>SUM(Q132:Q135)</f>
        <v>0</v>
      </c>
      <c r="R131" s="21">
        <f>SUM(R132:R135)</f>
        <v>0</v>
      </c>
      <c r="S131" s="21">
        <f>SUM(S132:S135)</f>
        <v>0</v>
      </c>
      <c r="T131" s="21">
        <f>SUM(T132:T135)</f>
        <v>0</v>
      </c>
      <c r="U131" s="21">
        <f>SUM(U132:U135)</f>
        <v>0</v>
      </c>
      <c r="V131" s="21">
        <f>SUM(V132:V135)</f>
        <v>0</v>
      </c>
      <c r="W131" s="21">
        <f>SUM(W132:W135)</f>
        <v>120</v>
      </c>
      <c r="X131" s="21">
        <f>SUM(X132:X135)</f>
        <v>0</v>
      </c>
    </row>
    <row r="132">
      <c r="A132" s="22" t="s">
        <v>264</v>
      </c>
      <c r="B132" s="23" t="s">
        <v>40</v>
      </c>
      <c r="C132" s="24"/>
      <c r="D132" s="27"/>
      <c r="E132" s="24"/>
      <c r="F132" s="27"/>
      <c r="G132" s="24">
        <v>417</v>
      </c>
      <c r="H132" s="24">
        <v>125</v>
      </c>
      <c r="I132" s="27"/>
      <c r="J132" s="27">
        <v>40</v>
      </c>
      <c r="K132" s="27"/>
      <c r="L132" s="24"/>
      <c r="M132" s="24"/>
      <c r="N132" s="27">
        <v>182</v>
      </c>
      <c r="O132" s="27"/>
      <c r="P132" s="24">
        <v>23</v>
      </c>
      <c r="Q132" s="24"/>
      <c r="R132" s="27"/>
      <c r="S132" s="27"/>
      <c r="T132" s="27"/>
      <c r="U132" s="27"/>
      <c r="V132" s="27"/>
      <c r="W132" s="24">
        <v>98</v>
      </c>
      <c r="X132" s="27"/>
    </row>
    <row r="133">
      <c r="A133" s="22" t="s">
        <v>265</v>
      </c>
      <c r="B133" s="23" t="s">
        <v>266</v>
      </c>
      <c r="C133" s="24"/>
      <c r="D133" s="27"/>
      <c r="E133" s="24"/>
      <c r="F133" s="27"/>
      <c r="G133" s="24">
        <v>39</v>
      </c>
      <c r="H133" s="24">
        <v>27</v>
      </c>
      <c r="I133" s="27"/>
      <c r="J133" s="27">
        <v>58</v>
      </c>
      <c r="K133" s="27"/>
      <c r="L133" s="24"/>
      <c r="M133" s="24"/>
      <c r="N133" s="27">
        <v>154</v>
      </c>
      <c r="O133" s="27"/>
      <c r="P133" s="24">
        <v>5</v>
      </c>
      <c r="Q133" s="24"/>
      <c r="R133" s="27"/>
      <c r="S133" s="27"/>
      <c r="T133" s="27"/>
      <c r="U133" s="27"/>
      <c r="V133" s="27"/>
      <c r="W133" s="24"/>
      <c r="X133" s="27"/>
    </row>
    <row r="134" ht="25.5">
      <c r="A134" s="22" t="s">
        <v>267</v>
      </c>
      <c r="B134" s="23" t="s">
        <v>268</v>
      </c>
      <c r="C134" s="24"/>
      <c r="D134" s="27"/>
      <c r="E134" s="24"/>
      <c r="F134" s="27"/>
      <c r="G134" s="24">
        <v>21</v>
      </c>
      <c r="H134" s="24">
        <v>5</v>
      </c>
      <c r="I134" s="27"/>
      <c r="J134" s="27"/>
      <c r="K134" s="27"/>
      <c r="L134" s="24"/>
      <c r="M134" s="24"/>
      <c r="N134" s="27">
        <v>89</v>
      </c>
      <c r="O134" s="27"/>
      <c r="P134" s="24">
        <v>5</v>
      </c>
      <c r="Q134" s="24"/>
      <c r="R134" s="27"/>
      <c r="S134" s="27"/>
      <c r="T134" s="27"/>
      <c r="U134" s="27"/>
      <c r="V134" s="27"/>
      <c r="W134" s="24"/>
      <c r="X134" s="27"/>
    </row>
    <row r="135" ht="25.5">
      <c r="A135" s="22" t="s">
        <v>269</v>
      </c>
      <c r="B135" s="23" t="s">
        <v>270</v>
      </c>
      <c r="C135" s="24"/>
      <c r="D135" s="27"/>
      <c r="E135" s="24"/>
      <c r="F135" s="27"/>
      <c r="G135" s="24">
        <v>16</v>
      </c>
      <c r="H135" s="24">
        <v>8</v>
      </c>
      <c r="I135" s="27"/>
      <c r="J135" s="27"/>
      <c r="K135" s="27"/>
      <c r="L135" s="24"/>
      <c r="M135" s="24"/>
      <c r="N135" s="27">
        <v>64</v>
      </c>
      <c r="O135" s="27"/>
      <c r="P135" s="24">
        <v>10</v>
      </c>
      <c r="Q135" s="24"/>
      <c r="R135" s="27"/>
      <c r="S135" s="27"/>
      <c r="T135" s="27"/>
      <c r="U135" s="27"/>
      <c r="V135" s="27"/>
      <c r="W135" s="24">
        <v>22</v>
      </c>
      <c r="X135" s="27"/>
    </row>
    <row r="136" s="29" customFormat="1" ht="14.25">
      <c r="A136" s="19">
        <v>14</v>
      </c>
      <c r="B136" s="20" t="s">
        <v>271</v>
      </c>
      <c r="C136" s="21">
        <f>C137+C139+C141+C144+C145+C146+C147</f>
        <v>133</v>
      </c>
      <c r="D136" s="21">
        <f>SUM(D137:D147)</f>
        <v>0</v>
      </c>
      <c r="E136" s="21">
        <f>SUM(E137:E147)</f>
        <v>3</v>
      </c>
      <c r="F136" s="21">
        <f>SUM(F137:F147)</f>
        <v>0</v>
      </c>
      <c r="G136" s="21">
        <f>SUM(G137:G147)</f>
        <v>461</v>
      </c>
      <c r="H136" s="21">
        <f>SUM(H137:H147)</f>
        <v>5</v>
      </c>
      <c r="I136" s="21">
        <f>SUM(I137:I147)</f>
        <v>0</v>
      </c>
      <c r="J136" s="31">
        <f>SUM(J137:J147)</f>
        <v>80</v>
      </c>
      <c r="K136" s="21">
        <f>SUM(K137:K147)</f>
        <v>0</v>
      </c>
      <c r="L136" s="21">
        <f>SUM(L137:L147)</f>
        <v>12</v>
      </c>
      <c r="M136" s="21">
        <f>SUM(M137:M147)</f>
        <v>4</v>
      </c>
      <c r="N136" s="21">
        <f>SUM(N137:N147)</f>
        <v>1884</v>
      </c>
      <c r="O136" s="21">
        <f>SUM(O137:O147)</f>
        <v>0</v>
      </c>
      <c r="P136" s="21">
        <f>SUM(P137:P147)</f>
        <v>407</v>
      </c>
      <c r="Q136" s="21">
        <f>SUM(Q137:Q147)</f>
        <v>128</v>
      </c>
      <c r="R136" s="21">
        <f>SUM(R137:R147)</f>
        <v>0</v>
      </c>
      <c r="S136" s="21">
        <f>SUM(S137:S147)</f>
        <v>0</v>
      </c>
      <c r="T136" s="21">
        <f>SUM(T137:T147)</f>
        <v>0</v>
      </c>
      <c r="U136" s="21">
        <f>SUM(U137:U147)</f>
        <v>0</v>
      </c>
      <c r="V136" s="21">
        <f>SUM(V137:V147)</f>
        <v>0</v>
      </c>
      <c r="W136" s="21">
        <f>SUM(W137:W147)</f>
        <v>280</v>
      </c>
      <c r="X136" s="21">
        <f>SUM(X137:X147)</f>
        <v>0</v>
      </c>
    </row>
    <row r="137">
      <c r="A137" s="22" t="s">
        <v>272</v>
      </c>
      <c r="B137" s="23" t="s">
        <v>273</v>
      </c>
      <c r="C137" s="39">
        <v>37</v>
      </c>
      <c r="D137" s="27"/>
      <c r="E137" s="24"/>
      <c r="F137" s="27"/>
      <c r="G137" s="24">
        <v>229</v>
      </c>
      <c r="H137" s="24">
        <v>2</v>
      </c>
      <c r="I137" s="32"/>
      <c r="J137" s="59">
        <v>56</v>
      </c>
      <c r="K137" s="60"/>
      <c r="L137" s="24"/>
      <c r="M137" s="24"/>
      <c r="N137" s="40">
        <v>805</v>
      </c>
      <c r="O137" s="27"/>
      <c r="P137" s="24">
        <v>155</v>
      </c>
      <c r="Q137" s="24">
        <v>34</v>
      </c>
      <c r="R137" s="27"/>
      <c r="S137" s="27"/>
      <c r="T137" s="27"/>
      <c r="U137" s="27"/>
      <c r="V137" s="27"/>
      <c r="W137" s="24">
        <v>156</v>
      </c>
      <c r="X137" s="27"/>
    </row>
    <row r="138">
      <c r="A138" s="22" t="s">
        <v>274</v>
      </c>
      <c r="B138" s="23" t="s">
        <v>275</v>
      </c>
      <c r="C138" s="57"/>
      <c r="D138" s="27"/>
      <c r="E138" s="24"/>
      <c r="F138" s="27"/>
      <c r="G138" s="24"/>
      <c r="H138" s="24"/>
      <c r="I138" s="32"/>
      <c r="J138" s="62"/>
      <c r="K138" s="60"/>
      <c r="L138" s="24"/>
      <c r="M138" s="24"/>
      <c r="N138" s="58"/>
      <c r="O138" s="27"/>
      <c r="P138" s="24"/>
      <c r="Q138" s="24"/>
      <c r="R138" s="27"/>
      <c r="S138" s="27"/>
      <c r="T138" s="27"/>
      <c r="U138" s="27"/>
      <c r="V138" s="27"/>
      <c r="W138" s="24"/>
      <c r="X138" s="27"/>
    </row>
    <row r="139">
      <c r="A139" s="22" t="s">
        <v>276</v>
      </c>
      <c r="B139" s="23" t="s">
        <v>277</v>
      </c>
      <c r="C139" s="39">
        <v>19</v>
      </c>
      <c r="D139" s="27"/>
      <c r="E139" s="24"/>
      <c r="F139" s="27"/>
      <c r="G139" s="24">
        <v>9</v>
      </c>
      <c r="H139" s="24"/>
      <c r="I139" s="27"/>
      <c r="J139" s="58">
        <v>20</v>
      </c>
      <c r="K139" s="27"/>
      <c r="L139" s="24"/>
      <c r="M139" s="24"/>
      <c r="N139" s="40">
        <v>410</v>
      </c>
      <c r="O139" s="27"/>
      <c r="P139" s="24">
        <v>18</v>
      </c>
      <c r="Q139" s="24"/>
      <c r="R139" s="27"/>
      <c r="S139" s="27"/>
      <c r="T139" s="27"/>
      <c r="U139" s="27"/>
      <c r="V139" s="27"/>
      <c r="W139" s="24"/>
      <c r="X139" s="27"/>
    </row>
    <row r="140">
      <c r="A140" s="22" t="s">
        <v>278</v>
      </c>
      <c r="B140" s="23" t="s">
        <v>279</v>
      </c>
      <c r="C140" s="35"/>
      <c r="D140" s="27"/>
      <c r="E140" s="24"/>
      <c r="F140" s="27"/>
      <c r="G140" s="24">
        <v>13</v>
      </c>
      <c r="H140" s="24"/>
      <c r="I140" s="27"/>
      <c r="J140" s="43"/>
      <c r="K140" s="27"/>
      <c r="L140" s="24"/>
      <c r="M140" s="24"/>
      <c r="N140" s="43"/>
      <c r="O140" s="27"/>
      <c r="P140" s="24">
        <v>18</v>
      </c>
      <c r="Q140" s="24"/>
      <c r="R140" s="27"/>
      <c r="S140" s="27"/>
      <c r="T140" s="27"/>
      <c r="U140" s="27"/>
      <c r="V140" s="27"/>
      <c r="W140" s="24"/>
      <c r="X140" s="27"/>
    </row>
    <row r="141">
      <c r="A141" s="22" t="s">
        <v>280</v>
      </c>
      <c r="B141" s="23" t="s">
        <v>281</v>
      </c>
      <c r="C141" s="39">
        <v>29</v>
      </c>
      <c r="D141" s="27"/>
      <c r="E141" s="24"/>
      <c r="F141" s="27"/>
      <c r="G141" s="24">
        <v>69</v>
      </c>
      <c r="H141" s="24"/>
      <c r="I141" s="27"/>
      <c r="J141" s="27"/>
      <c r="K141" s="27"/>
      <c r="L141" s="24">
        <v>2</v>
      </c>
      <c r="M141" s="24"/>
      <c r="N141" s="40">
        <v>269</v>
      </c>
      <c r="O141" s="27"/>
      <c r="P141" s="24">
        <v>126</v>
      </c>
      <c r="Q141" s="24">
        <v>41</v>
      </c>
      <c r="R141" s="27"/>
      <c r="S141" s="27"/>
      <c r="T141" s="27"/>
      <c r="U141" s="27"/>
      <c r="V141" s="27"/>
      <c r="W141" s="24"/>
      <c r="X141" s="27"/>
    </row>
    <row r="142">
      <c r="A142" s="22" t="s">
        <v>282</v>
      </c>
      <c r="B142" s="23" t="s">
        <v>283</v>
      </c>
      <c r="C142" s="57"/>
      <c r="D142" s="27"/>
      <c r="E142" s="24"/>
      <c r="F142" s="27"/>
      <c r="G142" s="24">
        <v>11</v>
      </c>
      <c r="H142" s="24"/>
      <c r="I142" s="27"/>
      <c r="J142" s="27"/>
      <c r="K142" s="27"/>
      <c r="L142" s="24"/>
      <c r="M142" s="24"/>
      <c r="N142" s="58"/>
      <c r="O142" s="27"/>
      <c r="P142" s="24">
        <v>8</v>
      </c>
      <c r="Q142" s="24"/>
      <c r="R142" s="27"/>
      <c r="S142" s="27"/>
      <c r="T142" s="27"/>
      <c r="U142" s="27"/>
      <c r="V142" s="27"/>
      <c r="W142" s="24"/>
      <c r="X142" s="27"/>
    </row>
    <row r="143">
      <c r="A143" s="22" t="s">
        <v>284</v>
      </c>
      <c r="B143" s="23" t="s">
        <v>285</v>
      </c>
      <c r="C143" s="35"/>
      <c r="D143" s="27"/>
      <c r="E143" s="24"/>
      <c r="F143" s="27"/>
      <c r="G143" s="24">
        <v>59</v>
      </c>
      <c r="H143" s="24"/>
      <c r="I143" s="27"/>
      <c r="J143" s="27"/>
      <c r="K143" s="27"/>
      <c r="L143" s="24"/>
      <c r="M143" s="24"/>
      <c r="N143" s="43"/>
      <c r="O143" s="27"/>
      <c r="P143" s="24">
        <v>11</v>
      </c>
      <c r="Q143" s="24"/>
      <c r="R143" s="27"/>
      <c r="S143" s="27"/>
      <c r="T143" s="27"/>
      <c r="U143" s="27"/>
      <c r="V143" s="27"/>
      <c r="W143" s="24"/>
      <c r="X143" s="27"/>
    </row>
    <row r="144">
      <c r="A144" s="22" t="s">
        <v>286</v>
      </c>
      <c r="B144" s="23" t="s">
        <v>287</v>
      </c>
      <c r="C144" s="24">
        <v>12</v>
      </c>
      <c r="D144" s="27"/>
      <c r="E144" s="24"/>
      <c r="F144" s="27"/>
      <c r="G144" s="24">
        <v>49</v>
      </c>
      <c r="H144" s="24"/>
      <c r="I144" s="27"/>
      <c r="J144" s="27"/>
      <c r="K144" s="27"/>
      <c r="L144" s="24"/>
      <c r="M144" s="24"/>
      <c r="N144" s="27">
        <v>157</v>
      </c>
      <c r="O144" s="27"/>
      <c r="P144" s="24">
        <v>26</v>
      </c>
      <c r="Q144" s="24"/>
      <c r="R144" s="27"/>
      <c r="S144" s="27"/>
      <c r="T144" s="27"/>
      <c r="U144" s="27"/>
      <c r="V144" s="27"/>
      <c r="W144" s="24">
        <v>87</v>
      </c>
      <c r="X144" s="27"/>
    </row>
    <row r="145" ht="25.5">
      <c r="A145" s="22" t="s">
        <v>288</v>
      </c>
      <c r="B145" s="23" t="s">
        <v>289</v>
      </c>
      <c r="C145" s="24">
        <v>32</v>
      </c>
      <c r="D145" s="27"/>
      <c r="E145" s="24">
        <v>3</v>
      </c>
      <c r="F145" s="27"/>
      <c r="G145" s="24">
        <v>11</v>
      </c>
      <c r="H145" s="24">
        <v>3</v>
      </c>
      <c r="I145" s="27"/>
      <c r="J145" s="27"/>
      <c r="K145" s="27"/>
      <c r="L145" s="24">
        <v>9</v>
      </c>
      <c r="M145" s="24">
        <v>4</v>
      </c>
      <c r="N145" s="27">
        <v>72</v>
      </c>
      <c r="O145" s="27"/>
      <c r="P145" s="24">
        <v>34</v>
      </c>
      <c r="Q145" s="24">
        <v>51</v>
      </c>
      <c r="R145" s="27"/>
      <c r="S145" s="27"/>
      <c r="T145" s="27"/>
      <c r="U145" s="27"/>
      <c r="V145" s="27"/>
      <c r="W145" s="24">
        <v>19</v>
      </c>
      <c r="X145" s="27"/>
    </row>
    <row r="146">
      <c r="A146" s="22" t="s">
        <v>290</v>
      </c>
      <c r="B146" s="23" t="s">
        <v>291</v>
      </c>
      <c r="C146" s="24">
        <v>4</v>
      </c>
      <c r="D146" s="27"/>
      <c r="E146" s="24"/>
      <c r="F146" s="27"/>
      <c r="G146" s="24">
        <v>6</v>
      </c>
      <c r="H146" s="24"/>
      <c r="I146" s="27"/>
      <c r="J146" s="27">
        <v>2</v>
      </c>
      <c r="K146" s="27"/>
      <c r="L146" s="24">
        <v>1</v>
      </c>
      <c r="M146" s="24"/>
      <c r="N146" s="27">
        <v>123</v>
      </c>
      <c r="O146" s="27"/>
      <c r="P146" s="24">
        <v>9</v>
      </c>
      <c r="Q146" s="24">
        <v>2</v>
      </c>
      <c r="R146" s="27"/>
      <c r="S146" s="27"/>
      <c r="T146" s="27"/>
      <c r="U146" s="27"/>
      <c r="V146" s="27"/>
      <c r="W146" s="24">
        <v>9</v>
      </c>
      <c r="X146" s="27"/>
    </row>
    <row r="147">
      <c r="A147" s="22" t="s">
        <v>292</v>
      </c>
      <c r="B147" s="23" t="s">
        <v>293</v>
      </c>
      <c r="C147" s="24"/>
      <c r="D147" s="27"/>
      <c r="E147" s="24"/>
      <c r="F147" s="27"/>
      <c r="G147" s="24">
        <v>5</v>
      </c>
      <c r="H147" s="24"/>
      <c r="I147" s="27"/>
      <c r="J147" s="27">
        <v>2</v>
      </c>
      <c r="K147" s="27"/>
      <c r="L147" s="24"/>
      <c r="M147" s="24"/>
      <c r="N147" s="27">
        <v>48</v>
      </c>
      <c r="O147" s="27"/>
      <c r="P147" s="24">
        <v>2</v>
      </c>
      <c r="Q147" s="24"/>
      <c r="R147" s="27"/>
      <c r="S147" s="27"/>
      <c r="T147" s="27"/>
      <c r="U147" s="27"/>
      <c r="V147" s="27"/>
      <c r="W147" s="24">
        <v>9</v>
      </c>
      <c r="X147" s="27"/>
    </row>
    <row r="148" s="29" customFormat="1" ht="14.25">
      <c r="A148" s="19">
        <v>15</v>
      </c>
      <c r="B148" s="20" t="s">
        <v>294</v>
      </c>
      <c r="C148" s="21">
        <f>C149+C150</f>
        <v>0</v>
      </c>
      <c r="D148" s="21">
        <f>SUM(D149:D150)</f>
        <v>0</v>
      </c>
      <c r="E148" s="21">
        <f>SUM(E149:E150)</f>
        <v>0</v>
      </c>
      <c r="F148" s="21">
        <f>SUM(F149:F150)</f>
        <v>0</v>
      </c>
      <c r="G148" s="21">
        <f>SUM(G149:G150)</f>
        <v>487</v>
      </c>
      <c r="H148" s="21">
        <f>SUM(H149:H150)</f>
        <v>106</v>
      </c>
      <c r="I148" s="21">
        <f>SUM(I149:I150)</f>
        <v>0</v>
      </c>
      <c r="J148" s="21">
        <f>SUM(J149:J150)</f>
        <v>111</v>
      </c>
      <c r="K148" s="21">
        <f>SUM(K149:K150)</f>
        <v>0</v>
      </c>
      <c r="L148" s="21">
        <f>SUM(L149:L150)</f>
        <v>0</v>
      </c>
      <c r="M148" s="21">
        <f>SUM(M149:M150)</f>
        <v>0</v>
      </c>
      <c r="N148" s="21">
        <f>SUM(N149:N150)</f>
        <v>730</v>
      </c>
      <c r="O148" s="21">
        <f>SUM(O149:O150)</f>
        <v>0</v>
      </c>
      <c r="P148" s="21">
        <f>SUM(P149:P150)</f>
        <v>90</v>
      </c>
      <c r="Q148" s="21">
        <f>SUM(Q149:Q150)</f>
        <v>0</v>
      </c>
      <c r="R148" s="21">
        <f>SUM(R149:R150)</f>
        <v>0</v>
      </c>
      <c r="S148" s="21">
        <f>SUM(S149:S150)</f>
        <v>0</v>
      </c>
      <c r="T148" s="21">
        <f>SUM(T149:T150)</f>
        <v>0</v>
      </c>
      <c r="U148" s="21">
        <f>SUM(U149:U150)</f>
        <v>0</v>
      </c>
      <c r="V148" s="21">
        <f>SUM(V149:V150)</f>
        <v>0</v>
      </c>
      <c r="W148" s="21">
        <f>SUM(W149:W150)</f>
        <v>210</v>
      </c>
      <c r="X148" s="21">
        <f>SUM(X149:X150)</f>
        <v>0</v>
      </c>
    </row>
    <row r="149">
      <c r="A149" s="22" t="s">
        <v>295</v>
      </c>
      <c r="B149" s="23" t="s">
        <v>296</v>
      </c>
      <c r="C149" s="24"/>
      <c r="D149" s="27"/>
      <c r="E149" s="24"/>
      <c r="F149" s="27"/>
      <c r="G149" s="24">
        <v>455</v>
      </c>
      <c r="H149" s="24">
        <v>100</v>
      </c>
      <c r="I149" s="27"/>
      <c r="J149" s="27">
        <v>111</v>
      </c>
      <c r="K149" s="27"/>
      <c r="L149" s="24"/>
      <c r="M149" s="24"/>
      <c r="N149" s="27">
        <v>668</v>
      </c>
      <c r="O149" s="27"/>
      <c r="P149" s="24">
        <v>86</v>
      </c>
      <c r="Q149" s="24"/>
      <c r="R149" s="27"/>
      <c r="S149" s="27"/>
      <c r="T149" s="27"/>
      <c r="U149" s="27"/>
      <c r="V149" s="27"/>
      <c r="W149" s="24">
        <v>208</v>
      </c>
      <c r="X149" s="27"/>
    </row>
    <row r="150">
      <c r="A150" s="22" t="s">
        <v>297</v>
      </c>
      <c r="B150" s="23" t="s">
        <v>298</v>
      </c>
      <c r="C150" s="24"/>
      <c r="D150" s="27"/>
      <c r="E150" s="24"/>
      <c r="F150" s="27"/>
      <c r="G150" s="24">
        <v>32</v>
      </c>
      <c r="H150" s="24">
        <v>6</v>
      </c>
      <c r="I150" s="27"/>
      <c r="J150" s="27"/>
      <c r="K150" s="27"/>
      <c r="L150" s="24"/>
      <c r="M150" s="24"/>
      <c r="N150" s="27">
        <v>62</v>
      </c>
      <c r="O150" s="27"/>
      <c r="P150" s="24">
        <v>4</v>
      </c>
      <c r="Q150" s="24"/>
      <c r="R150" s="27"/>
      <c r="S150" s="27"/>
      <c r="T150" s="27"/>
      <c r="U150" s="27"/>
      <c r="V150" s="27"/>
      <c r="W150" s="24">
        <v>2</v>
      </c>
      <c r="X150" s="27"/>
    </row>
    <row r="151" s="29" customFormat="1" ht="14.25">
      <c r="A151" s="19">
        <v>16</v>
      </c>
      <c r="B151" s="20" t="s">
        <v>299</v>
      </c>
      <c r="C151" s="21">
        <f>SUM(C152:C159)</f>
        <v>115</v>
      </c>
      <c r="D151" s="21">
        <f>SUM(D152:D159)</f>
        <v>0</v>
      </c>
      <c r="E151" s="21">
        <f>SUM(E152:E159)</f>
        <v>29</v>
      </c>
      <c r="F151" s="21">
        <f>SUM(F152:F159)</f>
        <v>0</v>
      </c>
      <c r="G151" s="21">
        <f>SUM(G152:G159)</f>
        <v>112</v>
      </c>
      <c r="H151" s="21">
        <f>SUM(H152:H159)</f>
        <v>0</v>
      </c>
      <c r="I151" s="21">
        <f>SUM(I152:I159)</f>
        <v>0</v>
      </c>
      <c r="J151" s="21">
        <f>SUM(J152:J159)</f>
        <v>53</v>
      </c>
      <c r="K151" s="21">
        <f>SUM(K152:K159)</f>
        <v>0</v>
      </c>
      <c r="L151" s="21">
        <f>SUM(L152:L159)</f>
        <v>26</v>
      </c>
      <c r="M151" s="21">
        <f>SUM(M152:M159)</f>
        <v>1</v>
      </c>
      <c r="N151" s="21">
        <f>SUM(N152:N159)</f>
        <v>279</v>
      </c>
      <c r="O151" s="21">
        <f>SUM(O152:O159)</f>
        <v>0</v>
      </c>
      <c r="P151" s="21">
        <f>SUM(P152:P159)</f>
        <v>517</v>
      </c>
      <c r="Q151" s="21">
        <f>SUM(Q152:Q159)</f>
        <v>821</v>
      </c>
      <c r="R151" s="21">
        <f>SUM(R152:R159)</f>
        <v>0</v>
      </c>
      <c r="S151" s="21">
        <f>SUM(S152:S159)</f>
        <v>0</v>
      </c>
      <c r="T151" s="21">
        <f>SUM(T152:T159)</f>
        <v>0</v>
      </c>
      <c r="U151" s="21">
        <f>SUM(U152:U159)</f>
        <v>0</v>
      </c>
      <c r="V151" s="21">
        <f>SUM(V152:V159)</f>
        <v>0</v>
      </c>
      <c r="W151" s="21">
        <f>SUM(W152:W159)</f>
        <v>160</v>
      </c>
      <c r="X151" s="21">
        <f>SUM(X152:X159)</f>
        <v>0</v>
      </c>
    </row>
    <row r="152">
      <c r="A152" s="22" t="s">
        <v>300</v>
      </c>
      <c r="B152" s="23" t="s">
        <v>40</v>
      </c>
      <c r="C152" s="24">
        <v>60</v>
      </c>
      <c r="D152" s="27"/>
      <c r="E152" s="24">
        <v>12</v>
      </c>
      <c r="F152" s="27"/>
      <c r="G152" s="24">
        <v>85</v>
      </c>
      <c r="H152" s="24"/>
      <c r="I152" s="27"/>
      <c r="J152" s="27">
        <v>32</v>
      </c>
      <c r="K152" s="27"/>
      <c r="L152" s="24"/>
      <c r="M152" s="24"/>
      <c r="N152" s="27">
        <v>160</v>
      </c>
      <c r="O152" s="27"/>
      <c r="P152" s="24">
        <v>423</v>
      </c>
      <c r="Q152" s="24">
        <v>688</v>
      </c>
      <c r="R152" s="27"/>
      <c r="S152" s="27"/>
      <c r="T152" s="27"/>
      <c r="U152" s="27"/>
      <c r="V152" s="27"/>
      <c r="W152" s="24">
        <v>109</v>
      </c>
      <c r="X152" s="27"/>
    </row>
    <row r="153" ht="25.5">
      <c r="A153" s="22" t="s">
        <v>301</v>
      </c>
      <c r="B153" s="23" t="s">
        <v>302</v>
      </c>
      <c r="C153" s="24">
        <v>20</v>
      </c>
      <c r="D153" s="27"/>
      <c r="E153" s="24">
        <v>5</v>
      </c>
      <c r="F153" s="27"/>
      <c r="G153" s="24">
        <v>3</v>
      </c>
      <c r="H153" s="24"/>
      <c r="I153" s="27"/>
      <c r="J153" s="27">
        <v>19</v>
      </c>
      <c r="K153" s="27"/>
      <c r="L153" s="24">
        <v>16</v>
      </c>
      <c r="M153" s="24"/>
      <c r="N153" s="27">
        <v>30</v>
      </c>
      <c r="O153" s="27"/>
      <c r="P153" s="24">
        <v>16</v>
      </c>
      <c r="Q153" s="24">
        <v>7</v>
      </c>
      <c r="R153" s="27"/>
      <c r="S153" s="27"/>
      <c r="T153" s="27"/>
      <c r="U153" s="27"/>
      <c r="V153" s="27"/>
      <c r="W153" s="24"/>
      <c r="X153" s="27"/>
    </row>
    <row r="154" ht="25.5">
      <c r="A154" s="22" t="s">
        <v>303</v>
      </c>
      <c r="B154" s="23" t="s">
        <v>304</v>
      </c>
      <c r="C154" s="24">
        <v>3</v>
      </c>
      <c r="D154" s="27"/>
      <c r="E154" s="24">
        <v>3</v>
      </c>
      <c r="F154" s="27"/>
      <c r="G154" s="24"/>
      <c r="H154" s="24"/>
      <c r="I154" s="27"/>
      <c r="J154" s="27"/>
      <c r="K154" s="27"/>
      <c r="L154" s="24"/>
      <c r="M154" s="24">
        <v>1</v>
      </c>
      <c r="N154" s="27"/>
      <c r="O154" s="27"/>
      <c r="P154" s="24"/>
      <c r="Q154" s="24">
        <v>38</v>
      </c>
      <c r="R154" s="27"/>
      <c r="S154" s="27"/>
      <c r="T154" s="27"/>
      <c r="U154" s="27"/>
      <c r="V154" s="27"/>
      <c r="W154" s="24"/>
      <c r="X154" s="27"/>
    </row>
    <row r="155" ht="25.5">
      <c r="A155" s="22" t="s">
        <v>305</v>
      </c>
      <c r="B155" s="23" t="s">
        <v>539</v>
      </c>
      <c r="C155" s="24"/>
      <c r="D155" s="27"/>
      <c r="E155" s="24"/>
      <c r="F155" s="27"/>
      <c r="G155" s="24">
        <v>4</v>
      </c>
      <c r="H155" s="24"/>
      <c r="I155" s="27"/>
      <c r="J155" s="27"/>
      <c r="K155" s="27"/>
      <c r="L155" s="24"/>
      <c r="M155" s="24"/>
      <c r="N155" s="27"/>
      <c r="O155" s="27"/>
      <c r="P155" s="24">
        <v>5</v>
      </c>
      <c r="Q155" s="24">
        <v>1</v>
      </c>
      <c r="R155" s="27"/>
      <c r="S155" s="27"/>
      <c r="T155" s="27"/>
      <c r="U155" s="27"/>
      <c r="V155" s="27"/>
      <c r="W155" s="24"/>
      <c r="X155" s="27"/>
    </row>
    <row r="156">
      <c r="A156" s="22" t="s">
        <v>307</v>
      </c>
      <c r="B156" s="23" t="s">
        <v>308</v>
      </c>
      <c r="C156" s="24">
        <v>21</v>
      </c>
      <c r="D156" s="27"/>
      <c r="E156" s="24">
        <v>8</v>
      </c>
      <c r="F156" s="27"/>
      <c r="G156" s="24">
        <v>11</v>
      </c>
      <c r="H156" s="24"/>
      <c r="I156" s="27"/>
      <c r="J156" s="27"/>
      <c r="K156" s="27"/>
      <c r="L156" s="24">
        <v>10</v>
      </c>
      <c r="M156" s="24"/>
      <c r="N156" s="27">
        <v>89</v>
      </c>
      <c r="O156" s="27"/>
      <c r="P156" s="24">
        <v>73</v>
      </c>
      <c r="Q156" s="24">
        <v>35</v>
      </c>
      <c r="R156" s="27"/>
      <c r="S156" s="27"/>
      <c r="T156" s="27"/>
      <c r="U156" s="27"/>
      <c r="V156" s="27"/>
      <c r="W156" s="24">
        <v>30</v>
      </c>
      <c r="X156" s="27"/>
    </row>
    <row r="157">
      <c r="A157" s="22" t="s">
        <v>309</v>
      </c>
      <c r="B157" s="23" t="s">
        <v>310</v>
      </c>
      <c r="C157" s="39">
        <v>11</v>
      </c>
      <c r="D157" s="27"/>
      <c r="E157" s="24"/>
      <c r="F157" s="27"/>
      <c r="G157" s="24">
        <v>1</v>
      </c>
      <c r="H157" s="24"/>
      <c r="I157" s="27"/>
      <c r="J157" s="40">
        <v>2</v>
      </c>
      <c r="K157" s="27"/>
      <c r="L157" s="24"/>
      <c r="M157" s="24"/>
      <c r="N157" s="27"/>
      <c r="O157" s="27"/>
      <c r="P157" s="24"/>
      <c r="Q157" s="24">
        <v>18</v>
      </c>
      <c r="R157" s="27"/>
      <c r="S157" s="27"/>
      <c r="T157" s="27"/>
      <c r="U157" s="27"/>
      <c r="V157" s="27"/>
      <c r="W157" s="24">
        <v>8</v>
      </c>
      <c r="X157" s="27"/>
    </row>
    <row r="158">
      <c r="A158" s="22" t="s">
        <v>311</v>
      </c>
      <c r="B158" s="23" t="s">
        <v>312</v>
      </c>
      <c r="C158" s="57"/>
      <c r="D158" s="27"/>
      <c r="E158" s="24"/>
      <c r="F158" s="27"/>
      <c r="G158" s="24">
        <v>7</v>
      </c>
      <c r="H158" s="24"/>
      <c r="I158" s="27"/>
      <c r="J158" s="58"/>
      <c r="K158" s="27"/>
      <c r="L158" s="24"/>
      <c r="M158" s="24"/>
      <c r="N158" s="27"/>
      <c r="O158" s="27"/>
      <c r="P158" s="24"/>
      <c r="Q158" s="24">
        <v>11</v>
      </c>
      <c r="R158" s="27"/>
      <c r="S158" s="27"/>
      <c r="T158" s="27"/>
      <c r="U158" s="27"/>
      <c r="V158" s="27"/>
      <c r="W158" s="24">
        <v>10</v>
      </c>
      <c r="X158" s="27"/>
    </row>
    <row r="159">
      <c r="A159" s="22" t="s">
        <v>313</v>
      </c>
      <c r="B159" s="23" t="s">
        <v>314</v>
      </c>
      <c r="C159" s="35"/>
      <c r="D159" s="27"/>
      <c r="E159" s="24">
        <v>1</v>
      </c>
      <c r="F159" s="27"/>
      <c r="G159" s="24">
        <v>1</v>
      </c>
      <c r="H159" s="24"/>
      <c r="I159" s="27"/>
      <c r="J159" s="43"/>
      <c r="K159" s="27"/>
      <c r="L159" s="24"/>
      <c r="M159" s="24"/>
      <c r="N159" s="27"/>
      <c r="O159" s="27"/>
      <c r="P159" s="24"/>
      <c r="Q159" s="24">
        <v>23</v>
      </c>
      <c r="R159" s="27"/>
      <c r="S159" s="27"/>
      <c r="T159" s="27"/>
      <c r="U159" s="27"/>
      <c r="V159" s="27"/>
      <c r="W159" s="24">
        <v>3</v>
      </c>
      <c r="X159" s="27"/>
    </row>
    <row r="160" s="29" customFormat="1" ht="14.25">
      <c r="A160" s="19">
        <v>17</v>
      </c>
      <c r="B160" s="20" t="s">
        <v>315</v>
      </c>
      <c r="C160" s="21">
        <f>C161+C164+C165+C166+C167+C168</f>
        <v>193</v>
      </c>
      <c r="D160" s="21">
        <f>SUM(D161:D168)</f>
        <v>0</v>
      </c>
      <c r="E160" s="21">
        <f>SUM(E161:E168)</f>
        <v>0</v>
      </c>
      <c r="F160" s="21">
        <f>SUM(F161:F168)</f>
        <v>0</v>
      </c>
      <c r="G160" s="31">
        <f>SUM(G161:G168)</f>
        <v>254</v>
      </c>
      <c r="H160" s="21">
        <f>SUM(H161:H168)</f>
        <v>0</v>
      </c>
      <c r="I160" s="21">
        <f>SUM(I161:I168)</f>
        <v>0</v>
      </c>
      <c r="J160" s="21">
        <f>SUM(J161:J168)</f>
        <v>0</v>
      </c>
      <c r="K160" s="21">
        <f>SUM(K161:K168)</f>
        <v>0</v>
      </c>
      <c r="L160" s="31">
        <f>SUM(L161:L168)</f>
        <v>6</v>
      </c>
      <c r="M160" s="21">
        <f>SUM(M161:M168)</f>
        <v>1</v>
      </c>
      <c r="N160" s="21">
        <f>SUM(N161:N168)</f>
        <v>1354</v>
      </c>
      <c r="O160" s="21">
        <f>SUM(O161:O168)</f>
        <v>0</v>
      </c>
      <c r="P160" s="31">
        <f>SUM(P161:P168)</f>
        <v>167</v>
      </c>
      <c r="Q160" s="21">
        <f>SUM(Q161:Q168)</f>
        <v>3</v>
      </c>
      <c r="R160" s="21">
        <f>SUM(R161:R168)</f>
        <v>0</v>
      </c>
      <c r="S160" s="21">
        <f>SUM(S161:S168)</f>
        <v>0</v>
      </c>
      <c r="T160" s="21">
        <f>SUM(T161:T168)</f>
        <v>0</v>
      </c>
      <c r="U160" s="21">
        <f>SUM(U161:U168)</f>
        <v>0</v>
      </c>
      <c r="V160" s="21">
        <f>SUM(V161:V168)</f>
        <v>0</v>
      </c>
      <c r="W160" s="31">
        <f>SUM(W161:W168)</f>
        <v>48</v>
      </c>
      <c r="X160" s="21">
        <f>SUM(X161:X168)</f>
        <v>0</v>
      </c>
    </row>
    <row r="161" ht="25.5">
      <c r="A161" s="22" t="s">
        <v>316</v>
      </c>
      <c r="B161" s="23" t="s">
        <v>317</v>
      </c>
      <c r="C161" s="39">
        <v>23</v>
      </c>
      <c r="D161" s="27"/>
      <c r="E161" s="24"/>
      <c r="F161" s="32"/>
      <c r="G161" s="33"/>
      <c r="H161" s="65"/>
      <c r="I161" s="27"/>
      <c r="J161" s="27"/>
      <c r="K161" s="32"/>
      <c r="L161" s="33"/>
      <c r="M161" s="65"/>
      <c r="N161" s="40">
        <v>240</v>
      </c>
      <c r="O161" s="32"/>
      <c r="P161" s="33"/>
      <c r="Q161" s="65"/>
      <c r="R161" s="27"/>
      <c r="S161" s="27"/>
      <c r="T161" s="27"/>
      <c r="U161" s="27"/>
      <c r="V161" s="32"/>
      <c r="W161" s="33"/>
      <c r="X161" s="60"/>
    </row>
    <row r="162" ht="25.5">
      <c r="A162" s="22" t="s">
        <v>318</v>
      </c>
      <c r="B162" s="23" t="s">
        <v>319</v>
      </c>
      <c r="C162" s="57"/>
      <c r="D162" s="27"/>
      <c r="E162" s="24"/>
      <c r="F162" s="27"/>
      <c r="G162" s="35">
        <v>59</v>
      </c>
      <c r="H162" s="24"/>
      <c r="I162" s="27"/>
      <c r="J162" s="27"/>
      <c r="K162" s="27"/>
      <c r="L162" s="35">
        <v>3</v>
      </c>
      <c r="M162" s="24"/>
      <c r="N162" s="58"/>
      <c r="O162" s="27"/>
      <c r="P162" s="35">
        <v>51</v>
      </c>
      <c r="Q162" s="24"/>
      <c r="R162" s="27"/>
      <c r="S162" s="27"/>
      <c r="T162" s="27"/>
      <c r="U162" s="27"/>
      <c r="V162" s="27"/>
      <c r="W162" s="35">
        <v>20</v>
      </c>
      <c r="X162" s="27"/>
    </row>
    <row r="163" ht="12.75" customHeight="1">
      <c r="A163" s="22" t="s">
        <v>320</v>
      </c>
      <c r="B163" s="23" t="s">
        <v>321</v>
      </c>
      <c r="C163" s="35"/>
      <c r="D163" s="27"/>
      <c r="E163" s="24"/>
      <c r="F163" s="27"/>
      <c r="G163" s="35">
        <v>6</v>
      </c>
      <c r="H163" s="24"/>
      <c r="I163" s="27"/>
      <c r="J163" s="27"/>
      <c r="K163" s="27"/>
      <c r="L163" s="35"/>
      <c r="M163" s="24"/>
      <c r="N163" s="43"/>
      <c r="O163" s="27"/>
      <c r="P163" s="35">
        <v>7</v>
      </c>
      <c r="Q163" s="24"/>
      <c r="R163" s="27"/>
      <c r="S163" s="27"/>
      <c r="T163" s="27"/>
      <c r="U163" s="27"/>
      <c r="V163" s="27"/>
      <c r="W163" s="35">
        <v>5</v>
      </c>
      <c r="X163" s="27"/>
    </row>
    <row r="164">
      <c r="A164" s="22" t="s">
        <v>322</v>
      </c>
      <c r="B164" s="23" t="s">
        <v>323</v>
      </c>
      <c r="C164" s="24">
        <v>56</v>
      </c>
      <c r="D164" s="27"/>
      <c r="E164" s="24"/>
      <c r="F164" s="27"/>
      <c r="G164" s="24">
        <v>51</v>
      </c>
      <c r="H164" s="24"/>
      <c r="I164" s="27"/>
      <c r="J164" s="27"/>
      <c r="K164" s="27"/>
      <c r="L164" s="24">
        <v>2</v>
      </c>
      <c r="M164" s="24"/>
      <c r="N164" s="27">
        <v>547</v>
      </c>
      <c r="O164" s="27"/>
      <c r="P164" s="24">
        <v>40</v>
      </c>
      <c r="Q164" s="24"/>
      <c r="R164" s="27"/>
      <c r="S164" s="27"/>
      <c r="T164" s="27"/>
      <c r="U164" s="27"/>
      <c r="V164" s="27"/>
      <c r="W164" s="24"/>
      <c r="X164" s="27"/>
    </row>
    <row r="165">
      <c r="A165" s="22" t="s">
        <v>324</v>
      </c>
      <c r="B165" s="23" t="s">
        <v>325</v>
      </c>
      <c r="C165" s="24">
        <v>41</v>
      </c>
      <c r="D165" s="27"/>
      <c r="E165" s="24"/>
      <c r="F165" s="27"/>
      <c r="G165" s="24">
        <v>26</v>
      </c>
      <c r="H165" s="24"/>
      <c r="I165" s="27"/>
      <c r="J165" s="27"/>
      <c r="K165" s="27"/>
      <c r="L165" s="24"/>
      <c r="M165" s="24"/>
      <c r="N165" s="27">
        <v>60</v>
      </c>
      <c r="O165" s="27"/>
      <c r="P165" s="24">
        <v>25</v>
      </c>
      <c r="Q165" s="24"/>
      <c r="R165" s="27"/>
      <c r="S165" s="27"/>
      <c r="T165" s="27"/>
      <c r="U165" s="27"/>
      <c r="V165" s="27"/>
      <c r="W165" s="24">
        <v>4</v>
      </c>
      <c r="X165" s="27"/>
    </row>
    <row r="166" ht="25.5">
      <c r="A166" s="22" t="s">
        <v>326</v>
      </c>
      <c r="B166" s="23" t="s">
        <v>327</v>
      </c>
      <c r="C166" s="24">
        <v>24</v>
      </c>
      <c r="D166" s="27"/>
      <c r="E166" s="24"/>
      <c r="F166" s="27"/>
      <c r="G166" s="24">
        <v>41</v>
      </c>
      <c r="H166" s="24"/>
      <c r="I166" s="27"/>
      <c r="J166" s="27"/>
      <c r="K166" s="27"/>
      <c r="L166" s="24">
        <v>1</v>
      </c>
      <c r="M166" s="24">
        <v>1</v>
      </c>
      <c r="N166" s="27">
        <v>212</v>
      </c>
      <c r="O166" s="27"/>
      <c r="P166" s="24">
        <v>30</v>
      </c>
      <c r="Q166" s="24">
        <v>3</v>
      </c>
      <c r="R166" s="27"/>
      <c r="S166" s="27"/>
      <c r="T166" s="27"/>
      <c r="U166" s="27"/>
      <c r="V166" s="27"/>
      <c r="W166" s="24"/>
      <c r="X166" s="27"/>
    </row>
    <row r="167" ht="25.5">
      <c r="A167" s="22" t="s">
        <v>328</v>
      </c>
      <c r="B167" s="23" t="s">
        <v>329</v>
      </c>
      <c r="C167" s="24">
        <v>19</v>
      </c>
      <c r="D167" s="27"/>
      <c r="E167" s="24"/>
      <c r="F167" s="27"/>
      <c r="G167" s="24">
        <v>53</v>
      </c>
      <c r="H167" s="24"/>
      <c r="I167" s="27"/>
      <c r="J167" s="27"/>
      <c r="K167" s="27"/>
      <c r="L167" s="24"/>
      <c r="M167" s="24"/>
      <c r="N167" s="27">
        <v>215</v>
      </c>
      <c r="O167" s="27"/>
      <c r="P167" s="24">
        <v>6</v>
      </c>
      <c r="Q167" s="24"/>
      <c r="R167" s="27"/>
      <c r="S167" s="27"/>
      <c r="T167" s="27"/>
      <c r="U167" s="27"/>
      <c r="V167" s="27"/>
      <c r="W167" s="24"/>
      <c r="X167" s="27"/>
    </row>
    <row r="168">
      <c r="A168" s="22" t="s">
        <v>330</v>
      </c>
      <c r="B168" s="23" t="s">
        <v>331</v>
      </c>
      <c r="C168" s="24">
        <v>30</v>
      </c>
      <c r="D168" s="27"/>
      <c r="E168" s="24"/>
      <c r="F168" s="27"/>
      <c r="G168" s="24">
        <v>18</v>
      </c>
      <c r="H168" s="24"/>
      <c r="I168" s="27"/>
      <c r="J168" s="27"/>
      <c r="K168" s="27"/>
      <c r="L168" s="24"/>
      <c r="M168" s="24"/>
      <c r="N168" s="27">
        <v>80</v>
      </c>
      <c r="O168" s="27"/>
      <c r="P168" s="24">
        <v>8</v>
      </c>
      <c r="Q168" s="24"/>
      <c r="R168" s="27"/>
      <c r="S168" s="27"/>
      <c r="T168" s="27"/>
      <c r="U168" s="27"/>
      <c r="V168" s="27"/>
      <c r="W168" s="24">
        <v>19</v>
      </c>
      <c r="X168" s="27"/>
    </row>
    <row r="169" s="29" customFormat="1" ht="14.25">
      <c r="A169" s="19">
        <v>18</v>
      </c>
      <c r="B169" s="20" t="s">
        <v>332</v>
      </c>
      <c r="C169" s="21">
        <f>C170+C173+C174</f>
        <v>11</v>
      </c>
      <c r="D169" s="21">
        <f>SUM(D170:D174)</f>
        <v>0</v>
      </c>
      <c r="E169" s="21">
        <f>SUM(E170:E174)</f>
        <v>0</v>
      </c>
      <c r="F169" s="21">
        <f>SUM(F170:F174)</f>
        <v>0</v>
      </c>
      <c r="G169" s="21">
        <f>SUM(G170:G174)</f>
        <v>162</v>
      </c>
      <c r="H169" s="21">
        <f>SUM(H170:H174)</f>
        <v>0</v>
      </c>
      <c r="I169" s="21">
        <f>SUM(I170:I174)</f>
        <v>0</v>
      </c>
      <c r="J169" s="21">
        <f>SUM(J170:J174)</f>
        <v>59</v>
      </c>
      <c r="K169" s="21">
        <f>SUM(K170:K174)</f>
        <v>0</v>
      </c>
      <c r="L169" s="21">
        <f>SUM(L170:L174)</f>
        <v>0</v>
      </c>
      <c r="M169" s="21">
        <f>SUM(M170:M174)</f>
        <v>0</v>
      </c>
      <c r="N169" s="21">
        <f>SUM(N170:N174)</f>
        <v>958</v>
      </c>
      <c r="O169" s="21">
        <f>SUM(O170:O174)</f>
        <v>0</v>
      </c>
      <c r="P169" s="21">
        <f>SUM(P170:P174)</f>
        <v>67</v>
      </c>
      <c r="Q169" s="21">
        <f>SUM(Q170:Q174)</f>
        <v>5</v>
      </c>
      <c r="R169" s="21">
        <f>SUM(R170:R174)</f>
        <v>0</v>
      </c>
      <c r="S169" s="21">
        <f>SUM(S170:S174)</f>
        <v>0</v>
      </c>
      <c r="T169" s="21">
        <f>SUM(T170:T174)</f>
        <v>0</v>
      </c>
      <c r="U169" s="21">
        <f>SUM(U170:U174)</f>
        <v>0</v>
      </c>
      <c r="V169" s="21">
        <f>SUM(V170:V174)</f>
        <v>0</v>
      </c>
      <c r="W169" s="21">
        <f>SUM(W170:W174)</f>
        <v>13</v>
      </c>
      <c r="X169" s="21">
        <f>SUM(X170:X174)</f>
        <v>0</v>
      </c>
    </row>
    <row r="170">
      <c r="A170" s="22" t="s">
        <v>333</v>
      </c>
      <c r="B170" s="23" t="s">
        <v>334</v>
      </c>
      <c r="C170" s="24"/>
      <c r="D170" s="27"/>
      <c r="E170" s="24"/>
      <c r="F170" s="27"/>
      <c r="G170" s="24">
        <v>6</v>
      </c>
      <c r="H170" s="24"/>
      <c r="I170" s="27"/>
      <c r="J170" s="27"/>
      <c r="K170" s="27"/>
      <c r="L170" s="24"/>
      <c r="M170" s="24"/>
      <c r="N170" s="40">
        <v>187</v>
      </c>
      <c r="O170" s="27"/>
      <c r="P170" s="24"/>
      <c r="Q170" s="24">
        <v>2</v>
      </c>
      <c r="R170" s="27"/>
      <c r="S170" s="27"/>
      <c r="T170" s="27"/>
      <c r="U170" s="27"/>
      <c r="V170" s="27"/>
      <c r="W170" s="24"/>
      <c r="X170" s="27"/>
    </row>
    <row r="171">
      <c r="A171" s="22" t="s">
        <v>335</v>
      </c>
      <c r="B171" s="23" t="s">
        <v>336</v>
      </c>
      <c r="C171" s="24"/>
      <c r="D171" s="27"/>
      <c r="E171" s="24"/>
      <c r="F171" s="27"/>
      <c r="G171" s="24">
        <v>2</v>
      </c>
      <c r="H171" s="24"/>
      <c r="I171" s="27"/>
      <c r="J171" s="27"/>
      <c r="K171" s="27"/>
      <c r="L171" s="24"/>
      <c r="M171" s="24"/>
      <c r="N171" s="58"/>
      <c r="O171" s="27"/>
      <c r="P171" s="24"/>
      <c r="Q171" s="24"/>
      <c r="R171" s="27"/>
      <c r="S171" s="27"/>
      <c r="T171" s="27"/>
      <c r="U171" s="27"/>
      <c r="V171" s="27"/>
      <c r="W171" s="24">
        <v>2</v>
      </c>
      <c r="X171" s="27"/>
    </row>
    <row r="172">
      <c r="A172" s="22" t="s">
        <v>337</v>
      </c>
      <c r="B172" s="23" t="s">
        <v>338</v>
      </c>
      <c r="C172" s="24"/>
      <c r="D172" s="27"/>
      <c r="E172" s="24"/>
      <c r="F172" s="27"/>
      <c r="G172" s="24"/>
      <c r="H172" s="24"/>
      <c r="I172" s="27"/>
      <c r="J172" s="27"/>
      <c r="K172" s="27"/>
      <c r="L172" s="24"/>
      <c r="M172" s="24"/>
      <c r="N172" s="43"/>
      <c r="O172" s="27"/>
      <c r="P172" s="24"/>
      <c r="Q172" s="24"/>
      <c r="R172" s="27"/>
      <c r="S172" s="27"/>
      <c r="T172" s="27"/>
      <c r="U172" s="27"/>
      <c r="V172" s="27"/>
      <c r="W172" s="24"/>
      <c r="X172" s="27"/>
    </row>
    <row r="173">
      <c r="A173" s="22" t="s">
        <v>341</v>
      </c>
      <c r="B173" s="23" t="s">
        <v>342</v>
      </c>
      <c r="C173" s="24">
        <v>11</v>
      </c>
      <c r="D173" s="27"/>
      <c r="E173" s="24"/>
      <c r="F173" s="27"/>
      <c r="G173" s="24">
        <v>131</v>
      </c>
      <c r="H173" s="24"/>
      <c r="I173" s="27"/>
      <c r="J173" s="27">
        <v>59</v>
      </c>
      <c r="K173" s="27"/>
      <c r="L173" s="24"/>
      <c r="M173" s="24"/>
      <c r="N173" s="27">
        <v>596</v>
      </c>
      <c r="O173" s="27"/>
      <c r="P173" s="24">
        <v>67</v>
      </c>
      <c r="Q173" s="24">
        <v>3</v>
      </c>
      <c r="R173" s="27"/>
      <c r="S173" s="27"/>
      <c r="T173" s="27"/>
      <c r="U173" s="27"/>
      <c r="V173" s="27"/>
      <c r="W173" s="24"/>
      <c r="X173" s="27"/>
    </row>
    <row r="174">
      <c r="A174" s="22" t="s">
        <v>343</v>
      </c>
      <c r="B174" s="23" t="s">
        <v>344</v>
      </c>
      <c r="C174" s="24"/>
      <c r="D174" s="27"/>
      <c r="E174" s="24"/>
      <c r="F174" s="27"/>
      <c r="G174" s="24">
        <v>23</v>
      </c>
      <c r="H174" s="24"/>
      <c r="I174" s="27"/>
      <c r="J174" s="27"/>
      <c r="K174" s="27"/>
      <c r="L174" s="24"/>
      <c r="M174" s="24"/>
      <c r="N174" s="27">
        <v>175</v>
      </c>
      <c r="O174" s="27"/>
      <c r="P174" s="24"/>
      <c r="Q174" s="24"/>
      <c r="R174" s="27"/>
      <c r="S174" s="27"/>
      <c r="T174" s="27"/>
      <c r="U174" s="27"/>
      <c r="V174" s="27"/>
      <c r="W174" s="24">
        <v>11</v>
      </c>
      <c r="X174" s="27"/>
    </row>
    <row r="175" s="29" customFormat="1" ht="14.25">
      <c r="A175" s="19">
        <v>19</v>
      </c>
      <c r="B175" s="20" t="s">
        <v>345</v>
      </c>
      <c r="C175" s="21">
        <f>C176+C177+C178+C179</f>
        <v>0</v>
      </c>
      <c r="D175" s="21">
        <f>SUM(D176:D179)</f>
        <v>0</v>
      </c>
      <c r="E175" s="21">
        <f>SUM(E176:E179)</f>
        <v>0</v>
      </c>
      <c r="F175" s="21">
        <f>SUM(F176:F179)</f>
        <v>0</v>
      </c>
      <c r="G175" s="21">
        <f>SUM(G176:G179)</f>
        <v>83</v>
      </c>
      <c r="H175" s="21">
        <f>SUM(H176:H179)</f>
        <v>25</v>
      </c>
      <c r="I175" s="21">
        <f>SUM(I176:I179)</f>
        <v>0</v>
      </c>
      <c r="J175" s="21">
        <f>SUM(J176:J179)</f>
        <v>20</v>
      </c>
      <c r="K175" s="21">
        <f>SUM(K176:K179)</f>
        <v>0</v>
      </c>
      <c r="L175" s="21">
        <f>SUM(L176:L179)</f>
        <v>0</v>
      </c>
      <c r="M175" s="21">
        <f>SUM(M176:M179)</f>
        <v>0</v>
      </c>
      <c r="N175" s="21">
        <f>SUM(N176:N179)</f>
        <v>627</v>
      </c>
      <c r="O175" s="21">
        <f>SUM(O176:O179)</f>
        <v>0</v>
      </c>
      <c r="P175" s="21">
        <f>P176+P177+P178</f>
        <v>45</v>
      </c>
      <c r="Q175" s="21">
        <f>SUM(Q176:Q179)</f>
        <v>0</v>
      </c>
      <c r="R175" s="21">
        <f>SUM(R176:R179)</f>
        <v>0</v>
      </c>
      <c r="S175" s="21">
        <f>SUM(S176:S179)</f>
        <v>0</v>
      </c>
      <c r="T175" s="21">
        <f>SUM(T176:T179)</f>
        <v>0</v>
      </c>
      <c r="U175" s="21">
        <f>SUM(U176:U179)</f>
        <v>0</v>
      </c>
      <c r="V175" s="21">
        <f>SUM(V176:V179)</f>
        <v>0</v>
      </c>
      <c r="W175" s="21">
        <f>SUM(W176:W179)</f>
        <v>48</v>
      </c>
      <c r="X175" s="21">
        <f>SUM(X176:X179)</f>
        <v>0</v>
      </c>
    </row>
    <row r="176">
      <c r="A176" s="22" t="s">
        <v>540</v>
      </c>
      <c r="B176" s="23" t="s">
        <v>40</v>
      </c>
      <c r="C176" s="24"/>
      <c r="D176" s="27"/>
      <c r="E176" s="24"/>
      <c r="F176" s="27"/>
      <c r="G176" s="24">
        <v>38</v>
      </c>
      <c r="H176" s="24">
        <v>6</v>
      </c>
      <c r="I176" s="27"/>
      <c r="J176" s="27">
        <v>2</v>
      </c>
      <c r="K176" s="27"/>
      <c r="L176" s="24"/>
      <c r="M176" s="24"/>
      <c r="N176" s="27">
        <v>366</v>
      </c>
      <c r="O176" s="27"/>
      <c r="P176" s="24">
        <v>21</v>
      </c>
      <c r="Q176" s="24"/>
      <c r="R176" s="27"/>
      <c r="S176" s="27"/>
      <c r="T176" s="27"/>
      <c r="U176" s="27"/>
      <c r="V176" s="27"/>
      <c r="W176" s="24">
        <v>17</v>
      </c>
      <c r="X176" s="27"/>
    </row>
    <row r="177">
      <c r="A177" s="22" t="s">
        <v>541</v>
      </c>
      <c r="B177" s="23" t="s">
        <v>348</v>
      </c>
      <c r="C177" s="24"/>
      <c r="D177" s="27"/>
      <c r="E177" s="24"/>
      <c r="F177" s="27"/>
      <c r="G177" s="24">
        <v>31</v>
      </c>
      <c r="H177" s="24">
        <v>12</v>
      </c>
      <c r="I177" s="27"/>
      <c r="J177" s="27">
        <v>18</v>
      </c>
      <c r="K177" s="27"/>
      <c r="L177" s="24"/>
      <c r="M177" s="24"/>
      <c r="N177" s="27">
        <v>180</v>
      </c>
      <c r="O177" s="27"/>
      <c r="P177" s="24">
        <v>14</v>
      </c>
      <c r="Q177" s="24"/>
      <c r="R177" s="27"/>
      <c r="S177" s="27"/>
      <c r="T177" s="27"/>
      <c r="U177" s="27"/>
      <c r="V177" s="27"/>
      <c r="W177" s="24">
        <v>21</v>
      </c>
      <c r="X177" s="27"/>
    </row>
    <row r="178">
      <c r="A178" s="22" t="s">
        <v>542</v>
      </c>
      <c r="B178" s="23" t="s">
        <v>350</v>
      </c>
      <c r="C178" s="24"/>
      <c r="D178" s="27"/>
      <c r="E178" s="24"/>
      <c r="F178" s="27"/>
      <c r="G178" s="24">
        <v>14</v>
      </c>
      <c r="H178" s="24">
        <v>7</v>
      </c>
      <c r="I178" s="27"/>
      <c r="J178" s="27"/>
      <c r="K178" s="27"/>
      <c r="L178" s="24"/>
      <c r="M178" s="24"/>
      <c r="N178" s="27">
        <v>81</v>
      </c>
      <c r="O178" s="27"/>
      <c r="P178" s="24">
        <v>10</v>
      </c>
      <c r="Q178" s="24"/>
      <c r="R178" s="27"/>
      <c r="S178" s="27"/>
      <c r="T178" s="27"/>
      <c r="U178" s="27"/>
      <c r="V178" s="27"/>
      <c r="W178" s="24">
        <v>10</v>
      </c>
      <c r="X178" s="27"/>
    </row>
    <row r="179">
      <c r="A179" s="22" t="s">
        <v>543</v>
      </c>
      <c r="B179" s="23" t="s">
        <v>229</v>
      </c>
      <c r="C179" s="24"/>
      <c r="D179" s="27"/>
      <c r="E179" s="24"/>
      <c r="F179" s="27"/>
      <c r="G179" s="24"/>
      <c r="H179" s="24"/>
      <c r="I179" s="27"/>
      <c r="J179" s="27"/>
      <c r="K179" s="27"/>
      <c r="L179" s="24"/>
      <c r="M179" s="24"/>
      <c r="N179" s="27"/>
      <c r="O179" s="27"/>
      <c r="P179" s="24"/>
      <c r="Q179" s="24"/>
      <c r="R179" s="27"/>
      <c r="S179" s="27"/>
      <c r="T179" s="27"/>
      <c r="U179" s="27"/>
      <c r="V179" s="27"/>
      <c r="W179" s="24"/>
      <c r="X179" s="27"/>
    </row>
    <row r="180" s="29" customFormat="1" ht="14.25">
      <c r="A180" s="19">
        <v>20</v>
      </c>
      <c r="B180" s="20" t="s">
        <v>352</v>
      </c>
      <c r="C180" s="21">
        <f>C181+C182+C183+C184+C185+C186+C187</f>
        <v>0</v>
      </c>
      <c r="D180" s="21">
        <f>SUM(D181:D187)</f>
        <v>0</v>
      </c>
      <c r="E180" s="21">
        <f>SUM(E181:E187)</f>
        <v>0</v>
      </c>
      <c r="F180" s="21">
        <f>SUM(F181:F187)</f>
        <v>0</v>
      </c>
      <c r="G180" s="21">
        <f>SUM(G181:G187)</f>
        <v>241</v>
      </c>
      <c r="H180" s="21">
        <f>SUM(H181:H187)</f>
        <v>63</v>
      </c>
      <c r="I180" s="21">
        <f>SUM(I181:I187)</f>
        <v>0</v>
      </c>
      <c r="J180" s="21">
        <f>SUM(J181:J187)</f>
        <v>303</v>
      </c>
      <c r="K180" s="21">
        <f>SUM(K181:K187)</f>
        <v>0</v>
      </c>
      <c r="L180" s="21">
        <f>SUM(L181:L187)</f>
        <v>17</v>
      </c>
      <c r="M180" s="21">
        <f>SUM(M181:M187)</f>
        <v>0</v>
      </c>
      <c r="N180" s="21">
        <f>SUM(N181:N187)</f>
        <v>2106</v>
      </c>
      <c r="O180" s="21">
        <f>SUM(O181:O187)</f>
        <v>0</v>
      </c>
      <c r="P180" s="21">
        <f>SUM(P181:P187)</f>
        <v>193</v>
      </c>
      <c r="Q180" s="21">
        <f>SUM(Q181:Q187)</f>
        <v>0</v>
      </c>
      <c r="R180" s="21">
        <f>SUM(R181:R187)</f>
        <v>0</v>
      </c>
      <c r="S180" s="21">
        <f>SUM(S181:S187)</f>
        <v>0</v>
      </c>
      <c r="T180" s="21">
        <f>SUM(T181:T187)</f>
        <v>0</v>
      </c>
      <c r="U180" s="21">
        <f>SUM(U181:U187)</f>
        <v>0</v>
      </c>
      <c r="V180" s="21">
        <f>SUM(V181:V187)</f>
        <v>0</v>
      </c>
      <c r="W180" s="21">
        <f>SUM(W181:W187)</f>
        <v>4</v>
      </c>
      <c r="X180" s="21">
        <f>SUM(X181:X187)</f>
        <v>0</v>
      </c>
    </row>
    <row r="181">
      <c r="A181" s="22" t="s">
        <v>353</v>
      </c>
      <c r="B181" s="23" t="s">
        <v>40</v>
      </c>
      <c r="C181" s="24"/>
      <c r="D181" s="27"/>
      <c r="E181" s="24"/>
      <c r="F181" s="27"/>
      <c r="G181" s="24">
        <v>59</v>
      </c>
      <c r="H181" s="24">
        <v>47</v>
      </c>
      <c r="I181" s="27"/>
      <c r="J181" s="27">
        <v>2</v>
      </c>
      <c r="K181" s="27"/>
      <c r="L181" s="24"/>
      <c r="M181" s="24"/>
      <c r="N181" s="27">
        <v>306</v>
      </c>
      <c r="O181" s="27"/>
      <c r="P181" s="24">
        <v>29</v>
      </c>
      <c r="Q181" s="24"/>
      <c r="R181" s="27"/>
      <c r="S181" s="27"/>
      <c r="T181" s="27"/>
      <c r="U181" s="27"/>
      <c r="V181" s="27"/>
      <c r="W181" s="24"/>
      <c r="X181" s="27"/>
    </row>
    <row r="182">
      <c r="A182" s="22" t="s">
        <v>354</v>
      </c>
      <c r="B182" s="23" t="s">
        <v>355</v>
      </c>
      <c r="C182" s="24"/>
      <c r="D182" s="27"/>
      <c r="E182" s="24"/>
      <c r="F182" s="27"/>
      <c r="G182" s="24">
        <v>6</v>
      </c>
      <c r="H182" s="24"/>
      <c r="I182" s="27"/>
      <c r="J182" s="27"/>
      <c r="K182" s="27"/>
      <c r="L182" s="24"/>
      <c r="M182" s="24"/>
      <c r="N182" s="27">
        <v>56</v>
      </c>
      <c r="O182" s="27"/>
      <c r="P182" s="24">
        <v>5</v>
      </c>
      <c r="Q182" s="24"/>
      <c r="R182" s="27"/>
      <c r="S182" s="27"/>
      <c r="T182" s="27"/>
      <c r="U182" s="27"/>
      <c r="V182" s="27"/>
      <c r="W182" s="24">
        <v>4</v>
      </c>
      <c r="X182" s="27"/>
    </row>
    <row r="183">
      <c r="A183" s="22" t="s">
        <v>356</v>
      </c>
      <c r="B183" s="23" t="s">
        <v>357</v>
      </c>
      <c r="C183" s="24"/>
      <c r="D183" s="27"/>
      <c r="E183" s="24"/>
      <c r="F183" s="27"/>
      <c r="G183" s="24">
        <v>16</v>
      </c>
      <c r="H183" s="24"/>
      <c r="I183" s="27"/>
      <c r="J183" s="27"/>
      <c r="K183" s="27"/>
      <c r="L183" s="24"/>
      <c r="M183" s="24"/>
      <c r="N183" s="27">
        <v>67</v>
      </c>
      <c r="O183" s="27"/>
      <c r="P183" s="24"/>
      <c r="Q183" s="24"/>
      <c r="R183" s="27"/>
      <c r="S183" s="27"/>
      <c r="T183" s="27"/>
      <c r="U183" s="27"/>
      <c r="V183" s="27"/>
      <c r="W183" s="24"/>
      <c r="X183" s="27"/>
    </row>
    <row r="184">
      <c r="A184" s="22" t="s">
        <v>358</v>
      </c>
      <c r="B184" s="23" t="s">
        <v>359</v>
      </c>
      <c r="C184" s="24"/>
      <c r="D184" s="27"/>
      <c r="E184" s="24"/>
      <c r="F184" s="27"/>
      <c r="G184" s="24">
        <v>34</v>
      </c>
      <c r="H184" s="24">
        <v>11</v>
      </c>
      <c r="I184" s="27"/>
      <c r="J184" s="27"/>
      <c r="K184" s="27"/>
      <c r="L184" s="24"/>
      <c r="M184" s="24"/>
      <c r="N184" s="27">
        <v>161</v>
      </c>
      <c r="O184" s="27"/>
      <c r="P184" s="24">
        <v>12</v>
      </c>
      <c r="Q184" s="24"/>
      <c r="R184" s="27"/>
      <c r="S184" s="27"/>
      <c r="T184" s="27"/>
      <c r="U184" s="27"/>
      <c r="V184" s="27"/>
      <c r="W184" s="24"/>
      <c r="X184" s="27"/>
    </row>
    <row r="185">
      <c r="A185" s="22" t="s">
        <v>360</v>
      </c>
      <c r="B185" s="23" t="s">
        <v>361</v>
      </c>
      <c r="C185" s="24"/>
      <c r="D185" s="27"/>
      <c r="E185" s="24"/>
      <c r="F185" s="27"/>
      <c r="G185" s="24">
        <v>81</v>
      </c>
      <c r="H185" s="24">
        <v>5</v>
      </c>
      <c r="I185" s="27"/>
      <c r="J185" s="27">
        <v>299</v>
      </c>
      <c r="K185" s="27"/>
      <c r="L185" s="24"/>
      <c r="M185" s="24"/>
      <c r="N185" s="27">
        <v>1166</v>
      </c>
      <c r="O185" s="27"/>
      <c r="P185" s="24">
        <v>56</v>
      </c>
      <c r="Q185" s="24"/>
      <c r="R185" s="27"/>
      <c r="S185" s="27"/>
      <c r="T185" s="27"/>
      <c r="U185" s="27"/>
      <c r="V185" s="27"/>
      <c r="W185" s="24"/>
      <c r="X185" s="27"/>
    </row>
    <row r="186">
      <c r="A186" s="22" t="s">
        <v>362</v>
      </c>
      <c r="B186" s="23" t="s">
        <v>363</v>
      </c>
      <c r="C186" s="24"/>
      <c r="D186" s="27"/>
      <c r="E186" s="24"/>
      <c r="F186" s="27"/>
      <c r="G186" s="24">
        <v>14</v>
      </c>
      <c r="H186" s="24"/>
      <c r="I186" s="27"/>
      <c r="J186" s="27">
        <v>2</v>
      </c>
      <c r="K186" s="27"/>
      <c r="L186" s="24"/>
      <c r="M186" s="24"/>
      <c r="N186" s="27">
        <v>248</v>
      </c>
      <c r="O186" s="27"/>
      <c r="P186" s="24">
        <v>8</v>
      </c>
      <c r="Q186" s="24"/>
      <c r="R186" s="27"/>
      <c r="S186" s="27"/>
      <c r="T186" s="27"/>
      <c r="U186" s="27"/>
      <c r="V186" s="27"/>
      <c r="W186" s="24"/>
      <c r="X186" s="27"/>
    </row>
    <row r="187">
      <c r="A187" s="22" t="s">
        <v>364</v>
      </c>
      <c r="B187" s="36" t="s">
        <v>365</v>
      </c>
      <c r="C187" s="24"/>
      <c r="D187" s="27"/>
      <c r="E187" s="24"/>
      <c r="F187" s="27"/>
      <c r="G187" s="24">
        <v>31</v>
      </c>
      <c r="H187" s="24"/>
      <c r="I187" s="27"/>
      <c r="J187" s="27"/>
      <c r="K187" s="27"/>
      <c r="L187" s="24">
        <v>17</v>
      </c>
      <c r="M187" s="24"/>
      <c r="N187" s="27">
        <v>102</v>
      </c>
      <c r="O187" s="27"/>
      <c r="P187" s="24">
        <v>83</v>
      </c>
      <c r="Q187" s="24"/>
      <c r="R187" s="27"/>
      <c r="S187" s="27"/>
      <c r="T187" s="27"/>
      <c r="U187" s="27"/>
      <c r="V187" s="27"/>
      <c r="W187" s="24"/>
      <c r="X187" s="27"/>
    </row>
    <row r="188" s="29" customFormat="1" ht="14.25">
      <c r="A188" s="19">
        <v>21</v>
      </c>
      <c r="B188" s="20" t="s">
        <v>366</v>
      </c>
      <c r="C188" s="21">
        <f>C189+C190</f>
        <v>64</v>
      </c>
      <c r="D188" s="21">
        <f>SUM(D189:D190)</f>
        <v>0</v>
      </c>
      <c r="E188" s="21">
        <f>SUM(E189:E190)</f>
        <v>5</v>
      </c>
      <c r="F188" s="21">
        <f>SUM(F189:F190)</f>
        <v>0</v>
      </c>
      <c r="G188" s="21">
        <f>SUM(G189:G190)</f>
        <v>203</v>
      </c>
      <c r="H188" s="21">
        <f>SUM(H189:H190)</f>
        <v>0</v>
      </c>
      <c r="I188" s="21">
        <f>SUM(I189:I190)</f>
        <v>0</v>
      </c>
      <c r="J188" s="21">
        <f>SUM(J189:J190)</f>
        <v>46</v>
      </c>
      <c r="K188" s="21">
        <f>SUM(K189:K190)</f>
        <v>0</v>
      </c>
      <c r="L188" s="21">
        <f>SUM(L189:L190)</f>
        <v>13</v>
      </c>
      <c r="M188" s="21">
        <f>SUM(M189:M190)</f>
        <v>0</v>
      </c>
      <c r="N188" s="21">
        <f>SUM(N189:N190)</f>
        <v>450</v>
      </c>
      <c r="O188" s="21">
        <f>SUM(O189:O190)</f>
        <v>0</v>
      </c>
      <c r="P188" s="21">
        <f>SUM(P189:P190)</f>
        <v>340</v>
      </c>
      <c r="Q188" s="21">
        <f>SUM(Q189:Q190)</f>
        <v>516</v>
      </c>
      <c r="R188" s="21">
        <f>SUM(R189:R190)</f>
        <v>0</v>
      </c>
      <c r="S188" s="21">
        <f>SUM(S189:S190)</f>
        <v>0</v>
      </c>
      <c r="T188" s="21">
        <f>SUM(T189:T190)</f>
        <v>0</v>
      </c>
      <c r="U188" s="21">
        <f>SUM(U189:U190)</f>
        <v>0</v>
      </c>
      <c r="V188" s="21">
        <f>SUM(V189:V190)</f>
        <v>0</v>
      </c>
      <c r="W188" s="21">
        <f>SUM(W189:W190)</f>
        <v>996</v>
      </c>
      <c r="X188" s="21">
        <f>SUM(X189:X190)</f>
        <v>0</v>
      </c>
    </row>
    <row r="189">
      <c r="A189" s="22" t="s">
        <v>367</v>
      </c>
      <c r="B189" s="23" t="s">
        <v>40</v>
      </c>
      <c r="C189" s="24">
        <v>57</v>
      </c>
      <c r="D189" s="27"/>
      <c r="E189" s="24">
        <v>4</v>
      </c>
      <c r="F189" s="27"/>
      <c r="G189" s="24">
        <v>197</v>
      </c>
      <c r="H189" s="24"/>
      <c r="I189" s="27"/>
      <c r="J189" s="27">
        <v>46</v>
      </c>
      <c r="K189" s="27"/>
      <c r="L189" s="24">
        <v>13</v>
      </c>
      <c r="M189" s="24"/>
      <c r="N189" s="27">
        <v>450</v>
      </c>
      <c r="O189" s="27"/>
      <c r="P189" s="24">
        <v>340</v>
      </c>
      <c r="Q189" s="24">
        <v>451</v>
      </c>
      <c r="R189" s="27"/>
      <c r="S189" s="27"/>
      <c r="T189" s="27"/>
      <c r="U189" s="27"/>
      <c r="V189" s="27"/>
      <c r="W189" s="24">
        <v>990</v>
      </c>
      <c r="X189" s="27"/>
    </row>
    <row r="190">
      <c r="A190" s="22" t="s">
        <v>368</v>
      </c>
      <c r="B190" s="23" t="s">
        <v>369</v>
      </c>
      <c r="C190" s="24">
        <v>7</v>
      </c>
      <c r="D190" s="27"/>
      <c r="E190" s="24">
        <v>1</v>
      </c>
      <c r="F190" s="27"/>
      <c r="G190" s="24">
        <v>6</v>
      </c>
      <c r="H190" s="24"/>
      <c r="I190" s="27"/>
      <c r="J190" s="27"/>
      <c r="K190" s="27"/>
      <c r="L190" s="24"/>
      <c r="M190" s="24"/>
      <c r="N190" s="27"/>
      <c r="O190" s="27"/>
      <c r="P190" s="24"/>
      <c r="Q190" s="24">
        <v>65</v>
      </c>
      <c r="R190" s="27"/>
      <c r="S190" s="27"/>
      <c r="T190" s="27"/>
      <c r="U190" s="27"/>
      <c r="V190" s="27"/>
      <c r="W190" s="24">
        <v>6</v>
      </c>
      <c r="X190" s="27"/>
    </row>
    <row r="191" s="29" customFormat="1" ht="14.25">
      <c r="A191" s="19">
        <v>22</v>
      </c>
      <c r="B191" s="20" t="s">
        <v>370</v>
      </c>
      <c r="C191" s="21">
        <f>C192+C193+C195+C196+C197+C198+C200</f>
        <v>0</v>
      </c>
      <c r="D191" s="21">
        <f>SUM(D192:D200)</f>
        <v>0</v>
      </c>
      <c r="E191" s="21">
        <f>SUM(E192:E200)</f>
        <v>0</v>
      </c>
      <c r="F191" s="21">
        <f>SUM(F192:F200)</f>
        <v>0</v>
      </c>
      <c r="G191" s="21">
        <f>SUM(G192:G200)</f>
        <v>375</v>
      </c>
      <c r="H191" s="21">
        <f>SUM(H192:H200)</f>
        <v>0</v>
      </c>
      <c r="I191" s="21">
        <f>SUM(I192:I200)</f>
        <v>0</v>
      </c>
      <c r="J191" s="21">
        <f>SUM(J192:J200)</f>
        <v>93</v>
      </c>
      <c r="K191" s="21">
        <f>SUM(K192:K200)</f>
        <v>0</v>
      </c>
      <c r="L191" s="21">
        <f>SUM(L192:L200)</f>
        <v>44</v>
      </c>
      <c r="M191" s="21">
        <f>SUM(M192:M200)</f>
        <v>0</v>
      </c>
      <c r="N191" s="21">
        <f>SUM(N192:N200)</f>
        <v>1519</v>
      </c>
      <c r="O191" s="21">
        <f>SUM(O192:O200)</f>
        <v>0</v>
      </c>
      <c r="P191" s="21">
        <f>SUM(P192:P200)</f>
        <v>440</v>
      </c>
      <c r="Q191" s="21">
        <f>SUM(Q192:Q200)</f>
        <v>0</v>
      </c>
      <c r="R191" s="21">
        <f>SUM(R192:R200)</f>
        <v>0</v>
      </c>
      <c r="S191" s="21">
        <f>SUM(S192:S200)</f>
        <v>0</v>
      </c>
      <c r="T191" s="21">
        <f>SUM(T192:T200)</f>
        <v>0</v>
      </c>
      <c r="U191" s="21">
        <f>SUM(U192:U200)</f>
        <v>0</v>
      </c>
      <c r="V191" s="21">
        <f>SUM(V192:V200)</f>
        <v>0</v>
      </c>
      <c r="W191" s="21">
        <f>SUM(W192:W200)</f>
        <v>34</v>
      </c>
      <c r="X191" s="21">
        <f>SUM(X192:X200)</f>
        <v>0</v>
      </c>
    </row>
    <row r="192" ht="25.5">
      <c r="A192" s="22" t="s">
        <v>371</v>
      </c>
      <c r="B192" s="23" t="s">
        <v>372</v>
      </c>
      <c r="C192" s="24"/>
      <c r="D192" s="27"/>
      <c r="E192" s="24"/>
      <c r="F192" s="27"/>
      <c r="G192" s="24">
        <v>14</v>
      </c>
      <c r="H192" s="24"/>
      <c r="I192" s="27"/>
      <c r="J192" s="27"/>
      <c r="K192" s="27"/>
      <c r="L192" s="24"/>
      <c r="M192" s="24"/>
      <c r="N192" s="40">
        <v>71</v>
      </c>
      <c r="O192" s="27"/>
      <c r="P192" s="24">
        <v>15</v>
      </c>
      <c r="Q192" s="24"/>
      <c r="R192" s="27"/>
      <c r="S192" s="27"/>
      <c r="T192" s="27"/>
      <c r="U192" s="27"/>
      <c r="V192" s="27"/>
      <c r="W192" s="24">
        <v>3</v>
      </c>
      <c r="X192" s="27"/>
    </row>
    <row r="193" ht="25.5">
      <c r="A193" s="22" t="s">
        <v>373</v>
      </c>
      <c r="B193" s="23" t="s">
        <v>374</v>
      </c>
      <c r="C193" s="24"/>
      <c r="D193" s="27"/>
      <c r="E193" s="24"/>
      <c r="F193" s="27"/>
      <c r="G193" s="24">
        <v>7</v>
      </c>
      <c r="H193" s="24"/>
      <c r="I193" s="27"/>
      <c r="J193" s="27"/>
      <c r="K193" s="27"/>
      <c r="L193" s="24"/>
      <c r="M193" s="24"/>
      <c r="N193" s="58"/>
      <c r="O193" s="27"/>
      <c r="P193" s="24">
        <v>7</v>
      </c>
      <c r="Q193" s="24"/>
      <c r="R193" s="27"/>
      <c r="S193" s="27"/>
      <c r="T193" s="27"/>
      <c r="U193" s="27"/>
      <c r="V193" s="27"/>
      <c r="W193" s="24"/>
      <c r="X193" s="27"/>
    </row>
    <row r="194" ht="25.5">
      <c r="A194" s="22" t="s">
        <v>375</v>
      </c>
      <c r="B194" s="23" t="s">
        <v>376</v>
      </c>
      <c r="C194" s="24"/>
      <c r="D194" s="27"/>
      <c r="E194" s="24"/>
      <c r="F194" s="27"/>
      <c r="G194" s="24"/>
      <c r="H194" s="24"/>
      <c r="I194" s="27"/>
      <c r="J194" s="27"/>
      <c r="K194" s="27"/>
      <c r="L194" s="24"/>
      <c r="M194" s="24"/>
      <c r="N194" s="43"/>
      <c r="O194" s="27"/>
      <c r="P194" s="24"/>
      <c r="Q194" s="24"/>
      <c r="R194" s="27"/>
      <c r="S194" s="27"/>
      <c r="T194" s="27"/>
      <c r="U194" s="27"/>
      <c r="V194" s="27"/>
      <c r="W194" s="24"/>
      <c r="X194" s="27"/>
    </row>
    <row r="195">
      <c r="A195" s="22" t="s">
        <v>377</v>
      </c>
      <c r="B195" s="23" t="s">
        <v>378</v>
      </c>
      <c r="C195" s="24"/>
      <c r="D195" s="27"/>
      <c r="E195" s="24"/>
      <c r="F195" s="27"/>
      <c r="G195" s="24">
        <v>13</v>
      </c>
      <c r="H195" s="24"/>
      <c r="I195" s="27"/>
      <c r="J195" s="27"/>
      <c r="K195" s="27"/>
      <c r="L195" s="24">
        <v>2</v>
      </c>
      <c r="M195" s="24"/>
      <c r="N195" s="27">
        <v>128</v>
      </c>
      <c r="O195" s="27"/>
      <c r="P195" s="24">
        <v>25</v>
      </c>
      <c r="Q195" s="24"/>
      <c r="R195" s="27"/>
      <c r="S195" s="27"/>
      <c r="T195" s="27"/>
      <c r="U195" s="27"/>
      <c r="V195" s="27"/>
      <c r="W195" s="24"/>
      <c r="X195" s="27"/>
    </row>
    <row r="196">
      <c r="A196" s="22" t="s">
        <v>379</v>
      </c>
      <c r="B196" s="23" t="s">
        <v>151</v>
      </c>
      <c r="C196" s="24"/>
      <c r="D196" s="27"/>
      <c r="E196" s="24"/>
      <c r="F196" s="27"/>
      <c r="G196" s="24">
        <v>40</v>
      </c>
      <c r="H196" s="24"/>
      <c r="I196" s="27"/>
      <c r="J196" s="27"/>
      <c r="K196" s="27"/>
      <c r="L196" s="24">
        <v>10</v>
      </c>
      <c r="M196" s="24"/>
      <c r="N196" s="27">
        <v>626</v>
      </c>
      <c r="O196" s="27"/>
      <c r="P196" s="24">
        <v>92</v>
      </c>
      <c r="Q196" s="24"/>
      <c r="R196" s="27"/>
      <c r="S196" s="27"/>
      <c r="T196" s="27"/>
      <c r="U196" s="27"/>
      <c r="V196" s="27"/>
      <c r="W196" s="24">
        <v>31</v>
      </c>
      <c r="X196" s="27"/>
    </row>
    <row r="197">
      <c r="A197" s="22" t="s">
        <v>380</v>
      </c>
      <c r="B197" s="23" t="s">
        <v>544</v>
      </c>
      <c r="C197" s="24"/>
      <c r="D197" s="27"/>
      <c r="E197" s="24"/>
      <c r="F197" s="27"/>
      <c r="G197" s="24"/>
      <c r="H197" s="24"/>
      <c r="I197" s="27"/>
      <c r="J197" s="27"/>
      <c r="K197" s="27"/>
      <c r="L197" s="24"/>
      <c r="M197" s="24"/>
      <c r="N197" s="27">
        <v>29</v>
      </c>
      <c r="O197" s="27"/>
      <c r="P197" s="24"/>
      <c r="Q197" s="24"/>
      <c r="R197" s="27"/>
      <c r="S197" s="27"/>
      <c r="T197" s="27"/>
      <c r="U197" s="27"/>
      <c r="V197" s="27"/>
      <c r="W197" s="24"/>
      <c r="X197" s="27"/>
    </row>
    <row r="198">
      <c r="A198" s="22" t="s">
        <v>382</v>
      </c>
      <c r="B198" s="23" t="s">
        <v>383</v>
      </c>
      <c r="C198" s="24"/>
      <c r="D198" s="27"/>
      <c r="E198" s="24"/>
      <c r="F198" s="27"/>
      <c r="G198" s="24">
        <v>269</v>
      </c>
      <c r="H198" s="24"/>
      <c r="I198" s="27"/>
      <c r="J198" s="27">
        <v>93</v>
      </c>
      <c r="K198" s="27"/>
      <c r="L198" s="24">
        <v>18</v>
      </c>
      <c r="M198" s="24"/>
      <c r="N198" s="27">
        <v>475</v>
      </c>
      <c r="O198" s="27"/>
      <c r="P198" s="24">
        <v>183</v>
      </c>
      <c r="Q198" s="24"/>
      <c r="R198" s="27"/>
      <c r="S198" s="27"/>
      <c r="T198" s="27"/>
      <c r="U198" s="27"/>
      <c r="V198" s="27"/>
      <c r="W198" s="24"/>
      <c r="X198" s="27"/>
    </row>
    <row r="199">
      <c r="A199" s="22" t="s">
        <v>384</v>
      </c>
      <c r="B199" s="23" t="s">
        <v>385</v>
      </c>
      <c r="C199" s="24"/>
      <c r="D199" s="27"/>
      <c r="E199" s="24"/>
      <c r="F199" s="27"/>
      <c r="G199" s="24">
        <v>3</v>
      </c>
      <c r="H199" s="24"/>
      <c r="I199" s="27"/>
      <c r="J199" s="27"/>
      <c r="K199" s="27"/>
      <c r="L199" s="24">
        <v>2</v>
      </c>
      <c r="M199" s="24"/>
      <c r="N199" s="27"/>
      <c r="O199" s="27"/>
      <c r="P199" s="24">
        <v>18</v>
      </c>
      <c r="Q199" s="24"/>
      <c r="R199" s="27"/>
      <c r="S199" s="27"/>
      <c r="T199" s="27"/>
      <c r="U199" s="27"/>
      <c r="V199" s="27"/>
      <c r="W199" s="24"/>
      <c r="X199" s="27"/>
    </row>
    <row r="200">
      <c r="A200" s="22" t="s">
        <v>386</v>
      </c>
      <c r="B200" s="23" t="s">
        <v>387</v>
      </c>
      <c r="C200" s="24"/>
      <c r="D200" s="27"/>
      <c r="E200" s="24"/>
      <c r="F200" s="27"/>
      <c r="G200" s="24">
        <v>29</v>
      </c>
      <c r="H200" s="24"/>
      <c r="I200" s="27"/>
      <c r="J200" s="27"/>
      <c r="K200" s="27"/>
      <c r="L200" s="24">
        <v>12</v>
      </c>
      <c r="M200" s="24"/>
      <c r="N200" s="27">
        <v>190</v>
      </c>
      <c r="O200" s="27"/>
      <c r="P200" s="24">
        <v>100</v>
      </c>
      <c r="Q200" s="24"/>
      <c r="R200" s="27"/>
      <c r="S200" s="27"/>
      <c r="T200" s="27"/>
      <c r="U200" s="27"/>
      <c r="V200" s="27"/>
      <c r="W200" s="24"/>
      <c r="X200" s="27"/>
    </row>
    <row r="201" s="29" customFormat="1" ht="14.25">
      <c r="A201" s="19">
        <v>23</v>
      </c>
      <c r="B201" s="20" t="s">
        <v>388</v>
      </c>
      <c r="C201" s="21">
        <f>C202</f>
        <v>0</v>
      </c>
      <c r="D201" s="21">
        <f>SUM(D202)</f>
        <v>0</v>
      </c>
      <c r="E201" s="21">
        <f>SUM(E202)</f>
        <v>0</v>
      </c>
      <c r="F201" s="21">
        <f>SUM(F202)</f>
        <v>0</v>
      </c>
      <c r="G201" s="21">
        <f>SUM(G202)</f>
        <v>143</v>
      </c>
      <c r="H201" s="21">
        <f>SUM(H202)</f>
        <v>60</v>
      </c>
      <c r="I201" s="21">
        <f>SUM(I202)</f>
        <v>0</v>
      </c>
      <c r="J201" s="21">
        <f>SUM(J202)</f>
        <v>12</v>
      </c>
      <c r="K201" s="21">
        <f>SUM(K202)</f>
        <v>0</v>
      </c>
      <c r="L201" s="21"/>
      <c r="M201" s="21">
        <f>SUM(M202)</f>
        <v>0</v>
      </c>
      <c r="N201" s="21">
        <f>SUM(N202)</f>
        <v>435</v>
      </c>
      <c r="O201" s="21">
        <f>SUM(O202)</f>
        <v>0</v>
      </c>
      <c r="P201" s="21">
        <f>SUM(P202)</f>
        <v>69</v>
      </c>
      <c r="Q201" s="21">
        <f>SUM(Q202)</f>
        <v>0</v>
      </c>
      <c r="R201" s="21">
        <f>SUM(R202)</f>
        <v>0</v>
      </c>
      <c r="S201" s="21">
        <f>SUM(S202)</f>
        <v>0</v>
      </c>
      <c r="T201" s="21">
        <f>SUM(T202)</f>
        <v>0</v>
      </c>
      <c r="U201" s="21">
        <f>SUM(U202)</f>
        <v>0</v>
      </c>
      <c r="V201" s="21">
        <f>SUM(V202)</f>
        <v>0</v>
      </c>
      <c r="W201" s="21">
        <f>SUM(W202)</f>
        <v>0</v>
      </c>
      <c r="X201" s="21">
        <f>SUM(X202)</f>
        <v>0</v>
      </c>
    </row>
    <row r="202">
      <c r="A202" s="22" t="s">
        <v>389</v>
      </c>
      <c r="B202" s="23" t="s">
        <v>390</v>
      </c>
      <c r="C202" s="24"/>
      <c r="D202" s="27"/>
      <c r="E202" s="24"/>
      <c r="F202" s="27"/>
      <c r="G202" s="24">
        <v>143</v>
      </c>
      <c r="H202" s="24">
        <v>60</v>
      </c>
      <c r="I202" s="27"/>
      <c r="J202" s="27">
        <v>12</v>
      </c>
      <c r="K202" s="27"/>
      <c r="L202" s="24"/>
      <c r="M202" s="24"/>
      <c r="N202" s="27">
        <v>435</v>
      </c>
      <c r="O202" s="27"/>
      <c r="P202" s="24">
        <v>69</v>
      </c>
      <c r="Q202" s="24"/>
      <c r="R202" s="27"/>
      <c r="S202" s="27"/>
      <c r="T202" s="27"/>
      <c r="U202" s="27"/>
      <c r="V202" s="27"/>
      <c r="W202" s="24"/>
      <c r="X202" s="27"/>
    </row>
    <row r="203" s="29" customFormat="1" ht="14.25">
      <c r="A203" s="19">
        <v>24</v>
      </c>
      <c r="B203" s="20" t="s">
        <v>391</v>
      </c>
      <c r="C203" s="21">
        <f>C204+C205+C206+C208+C210+C211</f>
        <v>95</v>
      </c>
      <c r="D203" s="21">
        <f>SUM(D204:D211)</f>
        <v>0</v>
      </c>
      <c r="E203" s="21">
        <f>SUM(E204:E211)</f>
        <v>0</v>
      </c>
      <c r="F203" s="21">
        <f>SUM(F204:F211)</f>
        <v>0</v>
      </c>
      <c r="G203" s="21">
        <f>SUM(G204:G211)</f>
        <v>307</v>
      </c>
      <c r="H203" s="21">
        <f>SUM(H204:H211)</f>
        <v>0</v>
      </c>
      <c r="I203" s="21">
        <f>SUM(I204:I211)</f>
        <v>0</v>
      </c>
      <c r="J203" s="21">
        <f>SUM(J204:J211)</f>
        <v>0</v>
      </c>
      <c r="K203" s="21">
        <f>SUM(K204:K211)</f>
        <v>0</v>
      </c>
      <c r="L203" s="21">
        <f>SUM(L204:L211)</f>
        <v>32</v>
      </c>
      <c r="M203" s="21">
        <f>SUM(M204:M211)</f>
        <v>0</v>
      </c>
      <c r="N203" s="21">
        <f t="shared" ref="N203:N212" si="0">SUM(N204:N211)</f>
        <v>1044</v>
      </c>
      <c r="O203" s="21">
        <f>SUM(O204:O211)</f>
        <v>0</v>
      </c>
      <c r="P203" s="21">
        <f>SUM(P204:P211)</f>
        <v>294</v>
      </c>
      <c r="Q203" s="21">
        <f>SUM(Q204:Q211)</f>
        <v>0</v>
      </c>
      <c r="R203" s="21">
        <f>SUM(R204:R211)</f>
        <v>0</v>
      </c>
      <c r="S203" s="21">
        <f>SUM(S204:S211)</f>
        <v>0</v>
      </c>
      <c r="T203" s="21">
        <f>SUM(T204:T211)</f>
        <v>0</v>
      </c>
      <c r="U203" s="21">
        <f>SUM(U204:U211)</f>
        <v>0</v>
      </c>
      <c r="V203" s="21">
        <f>SUM(V204:V211)</f>
        <v>0</v>
      </c>
      <c r="W203" s="21">
        <f>SUM(W204:W211)</f>
        <v>49</v>
      </c>
      <c r="X203" s="21">
        <f>SUM(X204:X211)</f>
        <v>0</v>
      </c>
    </row>
    <row r="204">
      <c r="A204" s="22" t="s">
        <v>392</v>
      </c>
      <c r="B204" s="23" t="s">
        <v>40</v>
      </c>
      <c r="C204" s="24"/>
      <c r="D204" s="27"/>
      <c r="E204" s="24"/>
      <c r="F204" s="27"/>
      <c r="G204" s="24">
        <v>26</v>
      </c>
      <c r="H204" s="24"/>
      <c r="I204" s="27"/>
      <c r="J204" s="27"/>
      <c r="K204" s="27"/>
      <c r="L204" s="24"/>
      <c r="M204" s="24"/>
      <c r="N204" s="27">
        <v>6</v>
      </c>
      <c r="O204" s="27"/>
      <c r="P204" s="24"/>
      <c r="Q204" s="24"/>
      <c r="R204" s="27"/>
      <c r="S204" s="27"/>
      <c r="T204" s="27"/>
      <c r="U204" s="27"/>
      <c r="V204" s="27"/>
      <c r="W204" s="24"/>
      <c r="X204" s="27"/>
    </row>
    <row r="205">
      <c r="A205" s="22" t="s">
        <v>393</v>
      </c>
      <c r="B205" s="23" t="s">
        <v>394</v>
      </c>
      <c r="C205" s="24">
        <v>14</v>
      </c>
      <c r="D205" s="27"/>
      <c r="E205" s="24"/>
      <c r="F205" s="27"/>
      <c r="G205" s="24">
        <v>17</v>
      </c>
      <c r="H205" s="24"/>
      <c r="I205" s="27"/>
      <c r="J205" s="27"/>
      <c r="K205" s="27"/>
      <c r="L205" s="24">
        <v>3</v>
      </c>
      <c r="M205" s="24"/>
      <c r="N205" s="27">
        <v>92</v>
      </c>
      <c r="O205" s="27"/>
      <c r="P205" s="24"/>
      <c r="Q205" s="24"/>
      <c r="R205" s="27"/>
      <c r="S205" s="27"/>
      <c r="T205" s="27"/>
      <c r="U205" s="27"/>
      <c r="V205" s="27"/>
      <c r="W205" s="24"/>
      <c r="X205" s="27"/>
    </row>
    <row r="206">
      <c r="A206" s="22" t="s">
        <v>395</v>
      </c>
      <c r="B206" s="23" t="s">
        <v>396</v>
      </c>
      <c r="C206" s="39">
        <v>18</v>
      </c>
      <c r="D206" s="27"/>
      <c r="E206" s="24"/>
      <c r="F206" s="27"/>
      <c r="G206" s="24">
        <v>60</v>
      </c>
      <c r="H206" s="24"/>
      <c r="I206" s="27"/>
      <c r="J206" s="27"/>
      <c r="K206" s="27"/>
      <c r="L206" s="24"/>
      <c r="M206" s="24"/>
      <c r="N206" s="40">
        <v>279</v>
      </c>
      <c r="O206" s="27"/>
      <c r="P206" s="24">
        <v>26</v>
      </c>
      <c r="Q206" s="24"/>
      <c r="R206" s="27"/>
      <c r="S206" s="27"/>
      <c r="T206" s="27"/>
      <c r="U206" s="27"/>
      <c r="V206" s="27"/>
      <c r="W206" s="24"/>
      <c r="X206" s="27"/>
    </row>
    <row r="207">
      <c r="A207" s="22" t="s">
        <v>397</v>
      </c>
      <c r="B207" s="23" t="s">
        <v>398</v>
      </c>
      <c r="C207" s="35"/>
      <c r="D207" s="27"/>
      <c r="E207" s="24"/>
      <c r="F207" s="27"/>
      <c r="G207" s="24">
        <v>14</v>
      </c>
      <c r="H207" s="24"/>
      <c r="I207" s="27"/>
      <c r="J207" s="27"/>
      <c r="K207" s="27"/>
      <c r="L207" s="24"/>
      <c r="M207" s="24"/>
      <c r="N207" s="43"/>
      <c r="O207" s="27"/>
      <c r="P207" s="24">
        <v>20</v>
      </c>
      <c r="Q207" s="24"/>
      <c r="R207" s="27"/>
      <c r="S207" s="27"/>
      <c r="T207" s="27"/>
      <c r="U207" s="27"/>
      <c r="V207" s="27"/>
      <c r="W207" s="24"/>
      <c r="X207" s="27"/>
    </row>
    <row r="208">
      <c r="A208" s="22" t="s">
        <v>399</v>
      </c>
      <c r="B208" s="23" t="s">
        <v>400</v>
      </c>
      <c r="C208" s="39">
        <v>47</v>
      </c>
      <c r="D208" s="27"/>
      <c r="E208" s="24"/>
      <c r="F208" s="27"/>
      <c r="G208" s="24">
        <v>6</v>
      </c>
      <c r="H208" s="24"/>
      <c r="I208" s="27"/>
      <c r="J208" s="27"/>
      <c r="K208" s="27"/>
      <c r="L208" s="24">
        <v>5</v>
      </c>
      <c r="M208" s="24"/>
      <c r="N208" s="40">
        <v>509</v>
      </c>
      <c r="O208" s="27"/>
      <c r="P208" s="24">
        <v>37</v>
      </c>
      <c r="Q208" s="24"/>
      <c r="R208" s="27"/>
      <c r="S208" s="27"/>
      <c r="T208" s="27"/>
      <c r="U208" s="27"/>
      <c r="V208" s="27"/>
      <c r="W208" s="24"/>
      <c r="X208" s="27"/>
    </row>
    <row r="209">
      <c r="A209" s="22" t="s">
        <v>401</v>
      </c>
      <c r="B209" s="23" t="s">
        <v>402</v>
      </c>
      <c r="C209" s="35"/>
      <c r="D209" s="27"/>
      <c r="E209" s="24"/>
      <c r="F209" s="27"/>
      <c r="G209" s="24">
        <v>128</v>
      </c>
      <c r="H209" s="24"/>
      <c r="I209" s="27"/>
      <c r="J209" s="27"/>
      <c r="K209" s="27"/>
      <c r="L209" s="24">
        <v>16</v>
      </c>
      <c r="M209" s="24"/>
      <c r="N209" s="43"/>
      <c r="O209" s="27"/>
      <c r="P209" s="24">
        <v>170</v>
      </c>
      <c r="Q209" s="24"/>
      <c r="R209" s="27"/>
      <c r="S209" s="27"/>
      <c r="T209" s="27"/>
      <c r="U209" s="27"/>
      <c r="V209" s="27"/>
      <c r="W209" s="24">
        <v>34</v>
      </c>
      <c r="X209" s="27"/>
    </row>
    <row r="210">
      <c r="A210" s="22" t="s">
        <v>403</v>
      </c>
      <c r="B210" s="23" t="s">
        <v>404</v>
      </c>
      <c r="C210" s="24">
        <v>7</v>
      </c>
      <c r="D210" s="27"/>
      <c r="E210" s="24"/>
      <c r="F210" s="27"/>
      <c r="G210" s="24">
        <v>28</v>
      </c>
      <c r="H210" s="24"/>
      <c r="I210" s="27"/>
      <c r="J210" s="27"/>
      <c r="K210" s="27"/>
      <c r="L210" s="24">
        <v>3</v>
      </c>
      <c r="M210" s="24"/>
      <c r="N210" s="27">
        <v>60</v>
      </c>
      <c r="O210" s="27"/>
      <c r="P210" s="24">
        <v>26</v>
      </c>
      <c r="Q210" s="24"/>
      <c r="R210" s="27"/>
      <c r="S210" s="27"/>
      <c r="T210" s="27"/>
      <c r="U210" s="27"/>
      <c r="V210" s="27"/>
      <c r="W210" s="24">
        <v>15</v>
      </c>
      <c r="X210" s="27"/>
    </row>
    <row r="211">
      <c r="A211" s="22" t="s">
        <v>405</v>
      </c>
      <c r="B211" s="23" t="s">
        <v>406</v>
      </c>
      <c r="C211" s="24">
        <v>9</v>
      </c>
      <c r="D211" s="27"/>
      <c r="E211" s="24"/>
      <c r="F211" s="27"/>
      <c r="G211" s="24">
        <v>28</v>
      </c>
      <c r="H211" s="24"/>
      <c r="I211" s="27"/>
      <c r="J211" s="27"/>
      <c r="K211" s="27"/>
      <c r="L211" s="24">
        <v>5</v>
      </c>
      <c r="M211" s="24"/>
      <c r="N211" s="27">
        <v>98</v>
      </c>
      <c r="O211" s="27"/>
      <c r="P211" s="24">
        <v>15</v>
      </c>
      <c r="Q211" s="24"/>
      <c r="R211" s="27"/>
      <c r="S211" s="27"/>
      <c r="T211" s="27"/>
      <c r="U211" s="27"/>
      <c r="V211" s="27"/>
      <c r="W211" s="24"/>
      <c r="X211" s="27"/>
    </row>
    <row r="212" s="29" customFormat="1" ht="14.25">
      <c r="A212" s="19">
        <v>25</v>
      </c>
      <c r="B212" s="20" t="s">
        <v>407</v>
      </c>
      <c r="C212" s="21">
        <f>C213+C214+C215+C216+C217+C218+C219+C220</f>
        <v>237</v>
      </c>
      <c r="D212" s="21">
        <f>SUM(D213:D220)</f>
        <v>0</v>
      </c>
      <c r="E212" s="21">
        <f>SUM(E213:E220)</f>
        <v>59</v>
      </c>
      <c r="F212" s="21">
        <f>SUM(F213:F220)</f>
        <v>0</v>
      </c>
      <c r="G212" s="21">
        <f>SUM(G213:G220)</f>
        <v>442</v>
      </c>
      <c r="H212" s="21">
        <f>SUM(H213:H220)</f>
        <v>18</v>
      </c>
      <c r="I212" s="21">
        <f>SUM(I213:I220)</f>
        <v>0</v>
      </c>
      <c r="J212" s="21">
        <f>SUM(J213:J220)</f>
        <v>92</v>
      </c>
      <c r="K212" s="21">
        <f>SUM(K213:K220)</f>
        <v>0</v>
      </c>
      <c r="L212" s="21">
        <f>SUM(L213:L220)</f>
        <v>56</v>
      </c>
      <c r="M212" s="21">
        <f>SUM(M213:M220)</f>
        <v>43</v>
      </c>
      <c r="N212" s="21">
        <f t="shared" si="0"/>
        <v>850</v>
      </c>
      <c r="O212" s="21">
        <f>SUM(O213:O220)</f>
        <v>0</v>
      </c>
      <c r="P212" s="21">
        <f>SUM(P213:P220)</f>
        <v>424</v>
      </c>
      <c r="Q212" s="21">
        <f>SUM(Q213:Q220)</f>
        <v>688</v>
      </c>
      <c r="R212" s="21">
        <f>SUM(R213:R220)</f>
        <v>0</v>
      </c>
      <c r="S212" s="21">
        <f>SUM(S213:S220)</f>
        <v>0</v>
      </c>
      <c r="T212" s="21">
        <f>SUM(T213:T220)</f>
        <v>0</v>
      </c>
      <c r="U212" s="21">
        <f>SUM(U213:U220)</f>
        <v>0</v>
      </c>
      <c r="V212" s="21">
        <f>SUM(V213:V220)</f>
        <v>0</v>
      </c>
      <c r="W212" s="21">
        <f>SUM(W213:W220)</f>
        <v>132</v>
      </c>
      <c r="X212" s="21">
        <f>SUM(X213:X220)</f>
        <v>0</v>
      </c>
    </row>
    <row r="213">
      <c r="A213" s="22" t="s">
        <v>408</v>
      </c>
      <c r="B213" s="23" t="s">
        <v>40</v>
      </c>
      <c r="C213" s="24">
        <v>35</v>
      </c>
      <c r="D213" s="27"/>
      <c r="E213" s="24"/>
      <c r="F213" s="27"/>
      <c r="G213" s="24">
        <v>86</v>
      </c>
      <c r="H213" s="24"/>
      <c r="I213" s="27"/>
      <c r="J213" s="27">
        <v>4</v>
      </c>
      <c r="K213" s="27"/>
      <c r="L213" s="24"/>
      <c r="M213" s="24"/>
      <c r="N213" s="67">
        <v>179</v>
      </c>
      <c r="O213" s="27"/>
      <c r="P213" s="24">
        <v>78</v>
      </c>
      <c r="Q213" s="24">
        <v>98</v>
      </c>
      <c r="R213" s="27"/>
      <c r="S213" s="27"/>
      <c r="T213" s="27"/>
      <c r="U213" s="27"/>
      <c r="V213" s="27"/>
      <c r="W213" s="24">
        <v>24</v>
      </c>
      <c r="X213" s="27"/>
    </row>
    <row r="214">
      <c r="A214" s="22" t="s">
        <v>409</v>
      </c>
      <c r="B214" s="23" t="s">
        <v>410</v>
      </c>
      <c r="C214" s="24">
        <v>51</v>
      </c>
      <c r="D214" s="27"/>
      <c r="E214" s="24">
        <v>18</v>
      </c>
      <c r="F214" s="27"/>
      <c r="G214" s="24">
        <v>38</v>
      </c>
      <c r="H214" s="24">
        <v>14</v>
      </c>
      <c r="I214" s="27"/>
      <c r="J214" s="27"/>
      <c r="K214" s="27"/>
      <c r="L214" s="24">
        <v>8</v>
      </c>
      <c r="M214" s="24"/>
      <c r="N214" s="27">
        <v>106</v>
      </c>
      <c r="O214" s="27"/>
      <c r="P214" s="24">
        <v>3</v>
      </c>
      <c r="Q214" s="24">
        <v>28</v>
      </c>
      <c r="R214" s="27"/>
      <c r="S214" s="27"/>
      <c r="T214" s="27"/>
      <c r="U214" s="27"/>
      <c r="V214" s="27"/>
      <c r="W214" s="24">
        <v>19</v>
      </c>
      <c r="X214" s="27"/>
    </row>
    <row r="215" ht="25.5">
      <c r="A215" s="22" t="s">
        <v>411</v>
      </c>
      <c r="B215" s="23" t="s">
        <v>412</v>
      </c>
      <c r="C215" s="24">
        <v>8</v>
      </c>
      <c r="D215" s="27"/>
      <c r="E215" s="24"/>
      <c r="F215" s="27"/>
      <c r="G215" s="24">
        <v>15</v>
      </c>
      <c r="H215" s="24"/>
      <c r="I215" s="27"/>
      <c r="J215" s="27"/>
      <c r="K215" s="27"/>
      <c r="L215" s="24">
        <v>8</v>
      </c>
      <c r="M215" s="24"/>
      <c r="N215" s="27">
        <v>29</v>
      </c>
      <c r="O215" s="27"/>
      <c r="P215" s="24">
        <v>18</v>
      </c>
      <c r="Q215" s="24">
        <v>8</v>
      </c>
      <c r="R215" s="27"/>
      <c r="S215" s="27"/>
      <c r="T215" s="27"/>
      <c r="U215" s="27"/>
      <c r="V215" s="27"/>
      <c r="W215" s="24">
        <v>20</v>
      </c>
      <c r="X215" s="27"/>
    </row>
    <row r="216">
      <c r="A216" s="22" t="s">
        <v>413</v>
      </c>
      <c r="B216" s="23" t="s">
        <v>414</v>
      </c>
      <c r="C216" s="24">
        <v>47</v>
      </c>
      <c r="D216" s="27"/>
      <c r="E216" s="24">
        <v>26</v>
      </c>
      <c r="F216" s="27"/>
      <c r="G216" s="24">
        <v>124</v>
      </c>
      <c r="H216" s="24"/>
      <c r="I216" s="27"/>
      <c r="J216" s="27"/>
      <c r="K216" s="27"/>
      <c r="L216" s="24">
        <v>22</v>
      </c>
      <c r="M216" s="24">
        <v>25</v>
      </c>
      <c r="N216" s="27">
        <v>71</v>
      </c>
      <c r="O216" s="24"/>
      <c r="P216" s="24">
        <v>141</v>
      </c>
      <c r="Q216" s="24">
        <v>258</v>
      </c>
      <c r="R216" s="27"/>
      <c r="S216" s="27"/>
      <c r="T216" s="27"/>
      <c r="U216" s="27"/>
      <c r="V216" s="27"/>
      <c r="W216" s="24"/>
      <c r="X216" s="27"/>
    </row>
    <row r="217">
      <c r="A217" s="22" t="s">
        <v>415</v>
      </c>
      <c r="B217" s="23" t="s">
        <v>416</v>
      </c>
      <c r="C217" s="24">
        <v>36</v>
      </c>
      <c r="D217" s="27"/>
      <c r="E217" s="24"/>
      <c r="F217" s="27"/>
      <c r="G217" s="24">
        <v>62</v>
      </c>
      <c r="H217" s="24">
        <v>2</v>
      </c>
      <c r="I217" s="27"/>
      <c r="J217" s="27"/>
      <c r="K217" s="27"/>
      <c r="L217" s="24"/>
      <c r="M217" s="24">
        <v>3</v>
      </c>
      <c r="N217" s="27">
        <v>99</v>
      </c>
      <c r="O217" s="27"/>
      <c r="P217" s="24">
        <v>90</v>
      </c>
      <c r="Q217" s="24">
        <v>234</v>
      </c>
      <c r="R217" s="27"/>
      <c r="S217" s="27"/>
      <c r="T217" s="27"/>
      <c r="U217" s="27"/>
      <c r="V217" s="27"/>
      <c r="W217" s="24">
        <v>10</v>
      </c>
      <c r="X217" s="27"/>
    </row>
    <row r="218">
      <c r="A218" s="22" t="s">
        <v>417</v>
      </c>
      <c r="B218" s="23" t="s">
        <v>418</v>
      </c>
      <c r="C218" s="24">
        <v>26</v>
      </c>
      <c r="D218" s="27"/>
      <c r="E218" s="24"/>
      <c r="F218" s="27"/>
      <c r="G218" s="24">
        <v>51</v>
      </c>
      <c r="H218" s="24"/>
      <c r="I218" s="27"/>
      <c r="J218" s="27">
        <v>82</v>
      </c>
      <c r="K218" s="27"/>
      <c r="L218" s="24"/>
      <c r="M218" s="24"/>
      <c r="N218" s="27">
        <v>183</v>
      </c>
      <c r="O218" s="27"/>
      <c r="P218" s="24">
        <v>66</v>
      </c>
      <c r="Q218" s="24">
        <v>20</v>
      </c>
      <c r="R218" s="27"/>
      <c r="S218" s="27"/>
      <c r="T218" s="27"/>
      <c r="U218" s="27"/>
      <c r="V218" s="27"/>
      <c r="W218" s="24">
        <v>33</v>
      </c>
      <c r="X218" s="27"/>
    </row>
    <row r="219">
      <c r="A219" s="22" t="s">
        <v>419</v>
      </c>
      <c r="B219" s="23" t="s">
        <v>420</v>
      </c>
      <c r="C219" s="24">
        <v>27</v>
      </c>
      <c r="D219" s="27"/>
      <c r="E219" s="24">
        <v>15</v>
      </c>
      <c r="F219" s="27"/>
      <c r="G219" s="24">
        <v>47</v>
      </c>
      <c r="H219" s="24"/>
      <c r="I219" s="27"/>
      <c r="J219" s="27"/>
      <c r="K219" s="27"/>
      <c r="L219" s="24">
        <v>18</v>
      </c>
      <c r="M219" s="24">
        <v>15</v>
      </c>
      <c r="N219" s="27">
        <v>61</v>
      </c>
      <c r="O219" s="27"/>
      <c r="P219" s="24">
        <v>20</v>
      </c>
      <c r="Q219" s="24">
        <v>42</v>
      </c>
      <c r="R219" s="27"/>
      <c r="S219" s="27"/>
      <c r="T219" s="27"/>
      <c r="U219" s="27"/>
      <c r="V219" s="27"/>
      <c r="W219" s="24"/>
      <c r="X219" s="27"/>
    </row>
    <row r="220">
      <c r="A220" s="22" t="s">
        <v>421</v>
      </c>
      <c r="B220" s="23" t="s">
        <v>422</v>
      </c>
      <c r="C220" s="24">
        <v>7</v>
      </c>
      <c r="D220" s="27"/>
      <c r="E220" s="24"/>
      <c r="F220" s="27"/>
      <c r="G220" s="24">
        <v>19</v>
      </c>
      <c r="H220" s="24">
        <v>2</v>
      </c>
      <c r="I220" s="27"/>
      <c r="J220" s="27">
        <v>6</v>
      </c>
      <c r="K220" s="27"/>
      <c r="L220" s="24"/>
      <c r="M220" s="24"/>
      <c r="N220" s="27">
        <v>122</v>
      </c>
      <c r="O220" s="27"/>
      <c r="P220" s="24">
        <v>8</v>
      </c>
      <c r="Q220" s="24"/>
      <c r="R220" s="27"/>
      <c r="S220" s="27"/>
      <c r="T220" s="27"/>
      <c r="U220" s="27"/>
      <c r="V220" s="27"/>
      <c r="W220" s="24">
        <v>26</v>
      </c>
      <c r="X220" s="27"/>
    </row>
    <row r="221" s="29" customFormat="1" ht="14.25">
      <c r="A221" s="19">
        <v>26</v>
      </c>
      <c r="B221" s="20" t="s">
        <v>423</v>
      </c>
      <c r="C221" s="21">
        <f>C222+C223+C224+C225+C226+C227+C228</f>
        <v>0</v>
      </c>
      <c r="D221" s="21">
        <f>SUM(D222:D228)</f>
        <v>0</v>
      </c>
      <c r="E221" s="21">
        <f>SUM(E222:E228)</f>
        <v>1</v>
      </c>
      <c r="F221" s="21">
        <f>SUM(F222:F228)</f>
        <v>0</v>
      </c>
      <c r="G221" s="21">
        <f>SUM(G222:G228)</f>
        <v>217</v>
      </c>
      <c r="H221" s="21">
        <f>SUM(H222:H228)</f>
        <v>64</v>
      </c>
      <c r="I221" s="21">
        <f>SUM(I222:I228)</f>
        <v>0</v>
      </c>
      <c r="J221" s="21">
        <f>SUM(J222:J228)</f>
        <v>82</v>
      </c>
      <c r="K221" s="21">
        <f>SUM(K222:K228)</f>
        <v>0</v>
      </c>
      <c r="L221" s="21">
        <f>SUM(L222:L228)</f>
        <v>2</v>
      </c>
      <c r="M221" s="21">
        <f>SUM(M222:M228)</f>
        <v>0</v>
      </c>
      <c r="N221" s="21">
        <f>SUM(N222:N228)</f>
        <v>762</v>
      </c>
      <c r="O221" s="21">
        <f>SUM(O222:O228)</f>
        <v>0</v>
      </c>
      <c r="P221" s="21">
        <f>SUM(P222:P228)</f>
        <v>224</v>
      </c>
      <c r="Q221" s="21">
        <f>SUM(Q222:Q228)</f>
        <v>6</v>
      </c>
      <c r="R221" s="21">
        <f>SUM(R222:R228)</f>
        <v>0</v>
      </c>
      <c r="S221" s="21">
        <f>SUM(S222:S228)</f>
        <v>0</v>
      </c>
      <c r="T221" s="21">
        <f>SUM(T222:T228)</f>
        <v>0</v>
      </c>
      <c r="U221" s="21">
        <f>SUM(U222:U228)</f>
        <v>0</v>
      </c>
      <c r="V221" s="21">
        <f>SUM(V222:V228)</f>
        <v>0</v>
      </c>
      <c r="W221" s="21">
        <f>SUM(W222:W228)</f>
        <v>299</v>
      </c>
      <c r="X221" s="21">
        <f>SUM(X222:X228)</f>
        <v>0</v>
      </c>
    </row>
    <row r="222">
      <c r="A222" s="22" t="s">
        <v>424</v>
      </c>
      <c r="B222" s="23" t="s">
        <v>425</v>
      </c>
      <c r="C222" s="24"/>
      <c r="D222" s="27"/>
      <c r="E222" s="24"/>
      <c r="F222" s="27"/>
      <c r="G222" s="24">
        <v>6</v>
      </c>
      <c r="H222" s="24">
        <v>2</v>
      </c>
      <c r="I222" s="27"/>
      <c r="J222" s="40">
        <v>4</v>
      </c>
      <c r="K222" s="27"/>
      <c r="L222" s="24"/>
      <c r="M222" s="24"/>
      <c r="N222" s="40">
        <v>40</v>
      </c>
      <c r="O222" s="27"/>
      <c r="P222" s="24">
        <v>7</v>
      </c>
      <c r="Q222" s="24"/>
      <c r="R222" s="27"/>
      <c r="S222" s="27"/>
      <c r="T222" s="27"/>
      <c r="U222" s="27"/>
      <c r="V222" s="27"/>
      <c r="W222" s="24">
        <v>5</v>
      </c>
      <c r="X222" s="27"/>
    </row>
    <row r="223">
      <c r="A223" s="22" t="s">
        <v>426</v>
      </c>
      <c r="B223" s="23" t="s">
        <v>427</v>
      </c>
      <c r="C223" s="24"/>
      <c r="D223" s="27"/>
      <c r="E223" s="24"/>
      <c r="F223" s="27"/>
      <c r="G223" s="24">
        <v>20</v>
      </c>
      <c r="H223" s="24">
        <v>3</v>
      </c>
      <c r="I223" s="27"/>
      <c r="J223" s="43"/>
      <c r="K223" s="27"/>
      <c r="L223" s="24"/>
      <c r="M223" s="24"/>
      <c r="N223" s="43"/>
      <c r="O223" s="27"/>
      <c r="P223" s="24">
        <v>24</v>
      </c>
      <c r="Q223" s="24"/>
      <c r="R223" s="27"/>
      <c r="S223" s="27"/>
      <c r="T223" s="27"/>
      <c r="U223" s="27"/>
      <c r="V223" s="27"/>
      <c r="W223" s="24">
        <v>38</v>
      </c>
      <c r="X223" s="27"/>
    </row>
    <row r="224" ht="25.5">
      <c r="A224" s="22" t="s">
        <v>428</v>
      </c>
      <c r="B224" s="23" t="s">
        <v>429</v>
      </c>
      <c r="C224" s="24"/>
      <c r="D224" s="27"/>
      <c r="E224" s="24"/>
      <c r="F224" s="27"/>
      <c r="G224" s="24">
        <v>17</v>
      </c>
      <c r="H224" s="24">
        <v>2</v>
      </c>
      <c r="I224" s="27"/>
      <c r="J224" s="27">
        <v>18</v>
      </c>
      <c r="K224" s="27"/>
      <c r="L224" s="24"/>
      <c r="M224" s="24"/>
      <c r="N224" s="27">
        <v>40</v>
      </c>
      <c r="O224" s="27"/>
      <c r="P224" s="24">
        <v>23</v>
      </c>
      <c r="Q224" s="24">
        <v>6</v>
      </c>
      <c r="R224" s="27"/>
      <c r="S224" s="27"/>
      <c r="T224" s="27"/>
      <c r="U224" s="27"/>
      <c r="V224" s="27"/>
      <c r="W224" s="24">
        <v>15</v>
      </c>
      <c r="X224" s="27"/>
    </row>
    <row r="225">
      <c r="A225" s="22" t="s">
        <v>430</v>
      </c>
      <c r="B225" s="23" t="s">
        <v>431</v>
      </c>
      <c r="C225" s="24"/>
      <c r="D225" s="27"/>
      <c r="E225" s="24"/>
      <c r="F225" s="27"/>
      <c r="G225" s="24">
        <v>72</v>
      </c>
      <c r="H225" s="24">
        <v>28</v>
      </c>
      <c r="I225" s="27"/>
      <c r="J225" s="27">
        <v>10</v>
      </c>
      <c r="K225" s="27"/>
      <c r="L225" s="24"/>
      <c r="M225" s="24"/>
      <c r="N225" s="40">
        <v>485</v>
      </c>
      <c r="O225" s="27"/>
      <c r="P225" s="24">
        <v>70</v>
      </c>
      <c r="Q225" s="24"/>
      <c r="R225" s="27"/>
      <c r="S225" s="27"/>
      <c r="T225" s="27"/>
      <c r="U225" s="27"/>
      <c r="V225" s="27"/>
      <c r="W225" s="24">
        <v>124</v>
      </c>
      <c r="X225" s="27"/>
    </row>
    <row r="226">
      <c r="A226" s="22" t="s">
        <v>432</v>
      </c>
      <c r="B226" s="23" t="s">
        <v>433</v>
      </c>
      <c r="C226" s="24"/>
      <c r="D226" s="27"/>
      <c r="E226" s="24"/>
      <c r="F226" s="27"/>
      <c r="G226" s="24">
        <v>42</v>
      </c>
      <c r="H226" s="24">
        <v>26</v>
      </c>
      <c r="I226" s="27"/>
      <c r="J226" s="27"/>
      <c r="K226" s="27"/>
      <c r="L226" s="24"/>
      <c r="M226" s="24"/>
      <c r="N226" s="43"/>
      <c r="O226" s="27"/>
      <c r="P226" s="24">
        <v>51</v>
      </c>
      <c r="Q226" s="24"/>
      <c r="R226" s="27"/>
      <c r="S226" s="27"/>
      <c r="T226" s="27"/>
      <c r="U226" s="27"/>
      <c r="V226" s="27"/>
      <c r="W226" s="24">
        <v>77</v>
      </c>
      <c r="X226" s="27"/>
    </row>
    <row r="227">
      <c r="A227" s="22" t="s">
        <v>434</v>
      </c>
      <c r="B227" s="23" t="s">
        <v>435</v>
      </c>
      <c r="C227" s="24"/>
      <c r="D227" s="27"/>
      <c r="E227" s="24"/>
      <c r="F227" s="27"/>
      <c r="G227" s="24">
        <v>36</v>
      </c>
      <c r="H227" s="24"/>
      <c r="I227" s="27"/>
      <c r="J227" s="27">
        <v>50</v>
      </c>
      <c r="K227" s="27"/>
      <c r="L227" s="24"/>
      <c r="M227" s="24"/>
      <c r="N227" s="27">
        <v>95</v>
      </c>
      <c r="O227" s="27"/>
      <c r="P227" s="24">
        <v>27</v>
      </c>
      <c r="Q227" s="24"/>
      <c r="R227" s="27"/>
      <c r="S227" s="27"/>
      <c r="T227" s="27"/>
      <c r="U227" s="27"/>
      <c r="V227" s="27"/>
      <c r="W227" s="24"/>
      <c r="X227" s="27"/>
    </row>
    <row r="228">
      <c r="A228" s="22" t="s">
        <v>436</v>
      </c>
      <c r="B228" s="23" t="s">
        <v>437</v>
      </c>
      <c r="C228" s="24"/>
      <c r="D228" s="27"/>
      <c r="E228" s="24">
        <v>1</v>
      </c>
      <c r="F228" s="27"/>
      <c r="G228" s="24">
        <v>24</v>
      </c>
      <c r="H228" s="24">
        <v>3</v>
      </c>
      <c r="I228" s="27"/>
      <c r="J228" s="27"/>
      <c r="K228" s="27"/>
      <c r="L228" s="24">
        <v>2</v>
      </c>
      <c r="M228" s="24"/>
      <c r="N228" s="27">
        <v>102</v>
      </c>
      <c r="O228" s="27"/>
      <c r="P228" s="24">
        <v>22</v>
      </c>
      <c r="Q228" s="24"/>
      <c r="R228" s="27"/>
      <c r="S228" s="27"/>
      <c r="T228" s="27"/>
      <c r="U228" s="27"/>
      <c r="V228" s="27"/>
      <c r="W228" s="24">
        <v>40</v>
      </c>
      <c r="X228" s="27"/>
    </row>
    <row r="229" s="29" customFormat="1" ht="14.25">
      <c r="A229" s="19">
        <v>27</v>
      </c>
      <c r="B229" s="20" t="s">
        <v>438</v>
      </c>
      <c r="C229" s="21">
        <f>C230+C231+C232+C234+C235+C236+C237+C238+C239+C240</f>
        <v>0</v>
      </c>
      <c r="D229" s="21">
        <f>SUM(D230:D240)</f>
        <v>0</v>
      </c>
      <c r="E229" s="21">
        <f>SUM(E230:E240)</f>
        <v>0</v>
      </c>
      <c r="F229" s="21">
        <f>SUM(F230:F240)</f>
        <v>0</v>
      </c>
      <c r="G229" s="21">
        <f>SUM(G230:G240)</f>
        <v>395</v>
      </c>
      <c r="H229" s="21">
        <f>SUM(H230:H240)</f>
        <v>96</v>
      </c>
      <c r="I229" s="21">
        <f>SUM(I230:I240)</f>
        <v>0</v>
      </c>
      <c r="J229" s="31">
        <f>SUM(J230:J240)</f>
        <v>370</v>
      </c>
      <c r="K229" s="21">
        <f>SUM(K230:K240)</f>
        <v>0</v>
      </c>
      <c r="L229" s="21">
        <f>SUM(L230:L240)</f>
        <v>0</v>
      </c>
      <c r="M229" s="21">
        <f>SUM(M230:M240)</f>
        <v>0</v>
      </c>
      <c r="N229" s="21">
        <f>SUM(N230:N240)</f>
        <v>480</v>
      </c>
      <c r="O229" s="21">
        <f>SUM(O230:O240)</f>
        <v>0</v>
      </c>
      <c r="P229" s="21">
        <f>SUM(P230:P240)</f>
        <v>160</v>
      </c>
      <c r="Q229" s="21">
        <f>SUM(Q230:Q240)</f>
        <v>0</v>
      </c>
      <c r="R229" s="21">
        <f>SUM(R230:R240)</f>
        <v>0</v>
      </c>
      <c r="S229" s="21">
        <f>SUM(S230:S240)</f>
        <v>0</v>
      </c>
      <c r="T229" s="21">
        <f>SUM(T230:T240)</f>
        <v>0</v>
      </c>
      <c r="U229" s="21">
        <f>SUM(U230:U240)</f>
        <v>0</v>
      </c>
      <c r="V229" s="21">
        <f>SUM(V230:V240)</f>
        <v>0</v>
      </c>
      <c r="W229" s="21">
        <f>SUM(W230:W240)</f>
        <v>247</v>
      </c>
      <c r="X229" s="21">
        <f>SUM(X230:X240)</f>
        <v>0</v>
      </c>
    </row>
    <row r="230" ht="25.5">
      <c r="A230" s="22" t="s">
        <v>439</v>
      </c>
      <c r="B230" s="23" t="s">
        <v>440</v>
      </c>
      <c r="C230" s="24"/>
      <c r="D230" s="27"/>
      <c r="E230" s="24"/>
      <c r="F230" s="27"/>
      <c r="G230" s="24">
        <v>176</v>
      </c>
      <c r="H230" s="24">
        <v>40</v>
      </c>
      <c r="I230" s="32"/>
      <c r="J230" s="59">
        <v>54</v>
      </c>
      <c r="K230" s="60"/>
      <c r="L230" s="24"/>
      <c r="M230" s="24"/>
      <c r="N230" s="40">
        <v>144</v>
      </c>
      <c r="O230" s="40"/>
      <c r="P230" s="39">
        <v>76</v>
      </c>
      <c r="Q230" s="24"/>
      <c r="R230" s="27"/>
      <c r="S230" s="27"/>
      <c r="T230" s="27"/>
      <c r="U230" s="27"/>
      <c r="V230" s="27"/>
      <c r="W230" s="39">
        <v>133</v>
      </c>
      <c r="X230" s="27"/>
    </row>
    <row r="231" ht="25.5">
      <c r="A231" s="37" t="s">
        <v>441</v>
      </c>
      <c r="B231" s="38" t="s">
        <v>442</v>
      </c>
      <c r="C231" s="39"/>
      <c r="D231" s="39"/>
      <c r="E231" s="39"/>
      <c r="F231" s="39"/>
      <c r="G231" s="39">
        <v>12</v>
      </c>
      <c r="H231" s="24"/>
      <c r="I231" s="63"/>
      <c r="J231" s="61"/>
      <c r="K231" s="68"/>
      <c r="L231" s="40"/>
      <c r="M231" s="40"/>
      <c r="N231" s="58"/>
      <c r="O231" s="40"/>
      <c r="P231" s="24"/>
      <c r="Q231" s="24"/>
      <c r="R231" s="24"/>
      <c r="S231" s="24"/>
      <c r="T231" s="24"/>
      <c r="U231" s="24"/>
      <c r="V231" s="24"/>
      <c r="W231" s="24"/>
      <c r="X231" s="24"/>
    </row>
    <row r="232" ht="4.5" customHeight="1">
      <c r="A232" s="41"/>
      <c r="B232" s="42"/>
      <c r="C232" s="35"/>
      <c r="D232" s="35"/>
      <c r="E232" s="35"/>
      <c r="F232" s="35"/>
      <c r="G232" s="35"/>
      <c r="H232" s="24"/>
      <c r="I232" s="63"/>
      <c r="J232" s="61"/>
      <c r="K232" s="69"/>
      <c r="L232" s="43"/>
      <c r="M232" s="43"/>
      <c r="N232" s="58"/>
      <c r="O232" s="43"/>
      <c r="P232" s="24"/>
      <c r="Q232" s="24"/>
      <c r="R232" s="24"/>
      <c r="S232" s="24"/>
      <c r="T232" s="24"/>
      <c r="U232" s="24"/>
      <c r="V232" s="24"/>
      <c r="W232" s="24"/>
      <c r="X232" s="24"/>
    </row>
    <row r="233" ht="25.5">
      <c r="A233" s="37" t="s">
        <v>443</v>
      </c>
      <c r="B233" s="38" t="s">
        <v>444</v>
      </c>
      <c r="C233" s="35"/>
      <c r="D233" s="35"/>
      <c r="E233" s="35"/>
      <c r="F233" s="35"/>
      <c r="G233" s="35">
        <v>6</v>
      </c>
      <c r="H233" s="24"/>
      <c r="I233" s="63"/>
      <c r="J233" s="62"/>
      <c r="K233" s="69"/>
      <c r="L233" s="43"/>
      <c r="M233" s="43"/>
      <c r="N233" s="43"/>
      <c r="O233" s="43"/>
      <c r="P233" s="24"/>
      <c r="Q233" s="24"/>
      <c r="R233" s="24"/>
      <c r="S233" s="24"/>
      <c r="T233" s="24"/>
      <c r="U233" s="24"/>
      <c r="V233" s="24"/>
      <c r="W233" s="24"/>
      <c r="X233" s="24"/>
    </row>
    <row r="234">
      <c r="A234" s="22" t="s">
        <v>445</v>
      </c>
      <c r="B234" s="23" t="s">
        <v>181</v>
      </c>
      <c r="C234" s="24"/>
      <c r="D234" s="27"/>
      <c r="E234" s="24"/>
      <c r="F234" s="27"/>
      <c r="G234" s="24">
        <v>23</v>
      </c>
      <c r="H234" s="24">
        <v>2</v>
      </c>
      <c r="I234" s="27"/>
      <c r="J234" s="43"/>
      <c r="K234" s="27"/>
      <c r="L234" s="24"/>
      <c r="M234" s="24"/>
      <c r="N234" s="27">
        <v>30</v>
      </c>
      <c r="O234" s="27"/>
      <c r="P234" s="24">
        <v>4</v>
      </c>
      <c r="Q234" s="24"/>
      <c r="R234" s="27"/>
      <c r="S234" s="27"/>
      <c r="T234" s="27"/>
      <c r="U234" s="27"/>
      <c r="V234" s="27"/>
      <c r="W234" s="24">
        <v>30</v>
      </c>
      <c r="X234" s="27"/>
    </row>
    <row r="235" ht="25.5">
      <c r="A235" s="22" t="s">
        <v>446</v>
      </c>
      <c r="B235" s="23" t="s">
        <v>99</v>
      </c>
      <c r="C235" s="24"/>
      <c r="D235" s="27"/>
      <c r="E235" s="24"/>
      <c r="F235" s="27"/>
      <c r="G235" s="24">
        <v>15</v>
      </c>
      <c r="H235" s="24">
        <v>2</v>
      </c>
      <c r="I235" s="27"/>
      <c r="J235" s="27"/>
      <c r="K235" s="27"/>
      <c r="L235" s="24"/>
      <c r="M235" s="24"/>
      <c r="N235" s="27">
        <v>36</v>
      </c>
      <c r="O235" s="27"/>
      <c r="P235" s="24">
        <v>8</v>
      </c>
      <c r="Q235" s="24"/>
      <c r="R235" s="27"/>
      <c r="S235" s="27"/>
      <c r="T235" s="27"/>
      <c r="U235" s="27"/>
      <c r="V235" s="27"/>
      <c r="W235" s="24">
        <v>6</v>
      </c>
      <c r="X235" s="27"/>
    </row>
    <row r="236">
      <c r="A236" s="22" t="s">
        <v>447</v>
      </c>
      <c r="B236" s="23" t="s">
        <v>448</v>
      </c>
      <c r="C236" s="24"/>
      <c r="D236" s="27"/>
      <c r="E236" s="24"/>
      <c r="F236" s="27"/>
      <c r="G236" s="24">
        <v>24</v>
      </c>
      <c r="H236" s="24">
        <v>20</v>
      </c>
      <c r="I236" s="27"/>
      <c r="J236" s="40">
        <v>224</v>
      </c>
      <c r="K236" s="27"/>
      <c r="L236" s="24"/>
      <c r="M236" s="24"/>
      <c r="N236" s="40">
        <v>147</v>
      </c>
      <c r="O236" s="27"/>
      <c r="P236" s="24">
        <v>16</v>
      </c>
      <c r="Q236" s="24"/>
      <c r="R236" s="27"/>
      <c r="S236" s="27"/>
      <c r="T236" s="27"/>
      <c r="U236" s="27"/>
      <c r="V236" s="27"/>
      <c r="W236" s="24"/>
      <c r="X236" s="27"/>
    </row>
    <row r="237">
      <c r="A237" s="22" t="s">
        <v>449</v>
      </c>
      <c r="B237" s="23" t="s">
        <v>450</v>
      </c>
      <c r="C237" s="24"/>
      <c r="D237" s="27"/>
      <c r="E237" s="24"/>
      <c r="F237" s="27"/>
      <c r="G237" s="24">
        <v>6</v>
      </c>
      <c r="H237" s="24">
        <v>7</v>
      </c>
      <c r="I237" s="27"/>
      <c r="J237" s="43"/>
      <c r="K237" s="27"/>
      <c r="L237" s="24"/>
      <c r="M237" s="24"/>
      <c r="N237" s="43"/>
      <c r="O237" s="27"/>
      <c r="P237" s="24">
        <v>3</v>
      </c>
      <c r="Q237" s="24"/>
      <c r="R237" s="27"/>
      <c r="S237" s="27"/>
      <c r="T237" s="27"/>
      <c r="U237" s="27"/>
      <c r="V237" s="27"/>
      <c r="W237" s="24"/>
      <c r="X237" s="27"/>
    </row>
    <row r="238">
      <c r="A238" s="22" t="s">
        <v>451</v>
      </c>
      <c r="B238" s="23" t="s">
        <v>452</v>
      </c>
      <c r="C238" s="24"/>
      <c r="D238" s="27"/>
      <c r="E238" s="24"/>
      <c r="F238" s="27"/>
      <c r="G238" s="24">
        <v>32</v>
      </c>
      <c r="H238" s="24">
        <v>7</v>
      </c>
      <c r="I238" s="27"/>
      <c r="J238" s="27">
        <v>20</v>
      </c>
      <c r="K238" s="27"/>
      <c r="L238" s="24"/>
      <c r="M238" s="24"/>
      <c r="N238" s="27">
        <v>31</v>
      </c>
      <c r="O238" s="27"/>
      <c r="P238" s="24">
        <v>7</v>
      </c>
      <c r="Q238" s="24"/>
      <c r="R238" s="27"/>
      <c r="S238" s="27"/>
      <c r="T238" s="27"/>
      <c r="U238" s="27"/>
      <c r="V238" s="27"/>
      <c r="W238" s="24">
        <v>26</v>
      </c>
      <c r="X238" s="27"/>
    </row>
    <row r="239">
      <c r="A239" s="22" t="s">
        <v>453</v>
      </c>
      <c r="B239" s="23" t="s">
        <v>454</v>
      </c>
      <c r="C239" s="24"/>
      <c r="D239" s="27"/>
      <c r="E239" s="24"/>
      <c r="F239" s="27"/>
      <c r="G239" s="24">
        <v>85</v>
      </c>
      <c r="H239" s="24">
        <v>16</v>
      </c>
      <c r="I239" s="27"/>
      <c r="J239" s="27">
        <v>52</v>
      </c>
      <c r="K239" s="27"/>
      <c r="L239" s="24"/>
      <c r="M239" s="24"/>
      <c r="N239" s="27">
        <v>77</v>
      </c>
      <c r="O239" s="27"/>
      <c r="P239" s="24">
        <v>43</v>
      </c>
      <c r="Q239" s="24"/>
      <c r="R239" s="27"/>
      <c r="S239" s="27"/>
      <c r="T239" s="27"/>
      <c r="U239" s="27"/>
      <c r="V239" s="27"/>
      <c r="W239" s="24">
        <v>45</v>
      </c>
      <c r="X239" s="27"/>
    </row>
    <row r="240">
      <c r="A240" s="22" t="s">
        <v>455</v>
      </c>
      <c r="B240" s="23" t="s">
        <v>456</v>
      </c>
      <c r="C240" s="24"/>
      <c r="D240" s="27"/>
      <c r="E240" s="24"/>
      <c r="F240" s="27"/>
      <c r="G240" s="24">
        <v>16</v>
      </c>
      <c r="H240" s="24">
        <v>2</v>
      </c>
      <c r="I240" s="27"/>
      <c r="J240" s="27">
        <v>20</v>
      </c>
      <c r="K240" s="27"/>
      <c r="L240" s="24"/>
      <c r="M240" s="24"/>
      <c r="N240" s="27">
        <v>15</v>
      </c>
      <c r="O240" s="27"/>
      <c r="P240" s="24">
        <v>3</v>
      </c>
      <c r="Q240" s="24"/>
      <c r="R240" s="27"/>
      <c r="S240" s="27"/>
      <c r="T240" s="27"/>
      <c r="U240" s="27"/>
      <c r="V240" s="27"/>
      <c r="W240" s="24">
        <v>7</v>
      </c>
      <c r="X240" s="27"/>
    </row>
    <row r="241" s="29" customFormat="1" ht="14.25">
      <c r="A241" s="19">
        <v>28</v>
      </c>
      <c r="B241" s="20" t="s">
        <v>457</v>
      </c>
      <c r="C241" s="21">
        <f>C242+C243+C244+C245</f>
        <v>12</v>
      </c>
      <c r="D241" s="21">
        <f>SUM(D242:D245)</f>
        <v>0</v>
      </c>
      <c r="E241" s="21">
        <f>SUM(E242:E245)</f>
        <v>0</v>
      </c>
      <c r="F241" s="21">
        <f>SUM(F242:F245)</f>
        <v>0</v>
      </c>
      <c r="G241" s="21">
        <f>SUM(G242:G245)</f>
        <v>155</v>
      </c>
      <c r="H241" s="21">
        <f>SUM(H242:H245)</f>
        <v>56</v>
      </c>
      <c r="I241" s="21">
        <f>SUM(I242:I245)</f>
        <v>0</v>
      </c>
      <c r="J241" s="21">
        <f>SUM(J242:J245)</f>
        <v>22</v>
      </c>
      <c r="K241" s="21">
        <f>SUM(K242:K245)</f>
        <v>0</v>
      </c>
      <c r="L241" s="21">
        <f>SUM(L242:L245)</f>
        <v>2</v>
      </c>
      <c r="M241" s="21">
        <f>SUM(M242:M245)</f>
        <v>0</v>
      </c>
      <c r="N241" s="21">
        <f>SUM(N242:N245)</f>
        <v>694</v>
      </c>
      <c r="O241" s="21">
        <f>SUM(O242:O245)</f>
        <v>0</v>
      </c>
      <c r="P241" s="21">
        <f>SUM(P242:P245)</f>
        <v>73</v>
      </c>
      <c r="Q241" s="21">
        <f>SUM(Q242:Q245)</f>
        <v>1</v>
      </c>
      <c r="R241" s="21">
        <f>SUM(R242:R245)</f>
        <v>0</v>
      </c>
      <c r="S241" s="21">
        <f>SUM(S242:S245)</f>
        <v>0</v>
      </c>
      <c r="T241" s="21">
        <f>SUM(T242:T245)</f>
        <v>0</v>
      </c>
      <c r="U241" s="21">
        <f>SUM(U242:U245)</f>
        <v>0</v>
      </c>
      <c r="V241" s="21">
        <f>SUM(V242:V245)</f>
        <v>0</v>
      </c>
      <c r="W241" s="21">
        <f>SUM(W242:W245)</f>
        <v>6</v>
      </c>
      <c r="X241" s="21">
        <f>SUM(X242:X245)</f>
        <v>0</v>
      </c>
    </row>
    <row r="242">
      <c r="A242" s="22" t="s">
        <v>458</v>
      </c>
      <c r="B242" s="23" t="s">
        <v>40</v>
      </c>
      <c r="C242" s="24"/>
      <c r="D242" s="27"/>
      <c r="E242" s="24"/>
      <c r="F242" s="27"/>
      <c r="G242" s="24">
        <v>103</v>
      </c>
      <c r="H242" s="24">
        <v>53</v>
      </c>
      <c r="I242" s="27"/>
      <c r="J242" s="27"/>
      <c r="K242" s="27"/>
      <c r="L242" s="24"/>
      <c r="M242" s="24"/>
      <c r="N242" s="27">
        <v>122</v>
      </c>
      <c r="O242" s="27"/>
      <c r="P242" s="24">
        <v>30</v>
      </c>
      <c r="Q242" s="24"/>
      <c r="R242" s="27"/>
      <c r="S242" s="27"/>
      <c r="T242" s="27"/>
      <c r="U242" s="27"/>
      <c r="V242" s="27"/>
      <c r="W242" s="24"/>
      <c r="X242" s="27"/>
    </row>
    <row r="243" ht="25.5">
      <c r="A243" s="22" t="s">
        <v>459</v>
      </c>
      <c r="B243" s="23" t="s">
        <v>460</v>
      </c>
      <c r="C243" s="24">
        <v>12</v>
      </c>
      <c r="D243" s="27"/>
      <c r="E243" s="24"/>
      <c r="F243" s="27"/>
      <c r="G243" s="24">
        <v>14</v>
      </c>
      <c r="H243" s="24"/>
      <c r="I243" s="27"/>
      <c r="J243" s="27"/>
      <c r="K243" s="27"/>
      <c r="L243" s="24"/>
      <c r="M243" s="24"/>
      <c r="N243" s="27">
        <v>110</v>
      </c>
      <c r="O243" s="27"/>
      <c r="P243" s="24">
        <v>5</v>
      </c>
      <c r="Q243" s="24">
        <v>1</v>
      </c>
      <c r="R243" s="27"/>
      <c r="S243" s="27"/>
      <c r="T243" s="27"/>
      <c r="U243" s="27"/>
      <c r="V243" s="27"/>
      <c r="W243" s="24"/>
      <c r="X243" s="27"/>
    </row>
    <row r="244">
      <c r="A244" s="22" t="s">
        <v>461</v>
      </c>
      <c r="B244" s="23" t="s">
        <v>462</v>
      </c>
      <c r="C244" s="24"/>
      <c r="D244" s="27"/>
      <c r="E244" s="24"/>
      <c r="F244" s="27"/>
      <c r="G244" s="24">
        <v>31</v>
      </c>
      <c r="H244" s="24">
        <v>3</v>
      </c>
      <c r="I244" s="27"/>
      <c r="J244" s="27">
        <v>22</v>
      </c>
      <c r="K244" s="27"/>
      <c r="L244" s="24">
        <v>2</v>
      </c>
      <c r="M244" s="24"/>
      <c r="N244" s="27">
        <v>430</v>
      </c>
      <c r="O244" s="27"/>
      <c r="P244" s="24">
        <v>32</v>
      </c>
      <c r="Q244" s="24"/>
      <c r="R244" s="27"/>
      <c r="S244" s="27"/>
      <c r="T244" s="27"/>
      <c r="U244" s="27"/>
      <c r="V244" s="27"/>
      <c r="W244" s="24">
        <v>6</v>
      </c>
      <c r="X244" s="27"/>
    </row>
    <row r="245">
      <c r="A245" s="22" t="s">
        <v>463</v>
      </c>
      <c r="B245" s="23" t="s">
        <v>464</v>
      </c>
      <c r="C245" s="24"/>
      <c r="D245" s="27"/>
      <c r="E245" s="24"/>
      <c r="F245" s="27"/>
      <c r="G245" s="24">
        <v>7</v>
      </c>
      <c r="H245" s="24"/>
      <c r="I245" s="27"/>
      <c r="J245" s="27"/>
      <c r="K245" s="27"/>
      <c r="L245" s="24"/>
      <c r="M245" s="24"/>
      <c r="N245" s="27">
        <v>32</v>
      </c>
      <c r="O245" s="27"/>
      <c r="P245" s="24">
        <v>6</v>
      </c>
      <c r="Q245" s="24"/>
      <c r="R245" s="27"/>
      <c r="S245" s="27"/>
      <c r="T245" s="27"/>
      <c r="U245" s="27"/>
      <c r="V245" s="27"/>
      <c r="W245" s="24"/>
      <c r="X245" s="27"/>
    </row>
    <row r="246" s="29" customFormat="1" ht="14.25">
      <c r="A246" s="19">
        <v>29</v>
      </c>
      <c r="B246" s="20" t="s">
        <v>465</v>
      </c>
      <c r="C246" s="21">
        <f>C247+C248+C249+C250+C251+C252+C253+C254+C255+C256</f>
        <v>0</v>
      </c>
      <c r="D246" s="21">
        <f>SUM(D247:D256)</f>
        <v>0</v>
      </c>
      <c r="E246" s="21">
        <f>SUM(E247:E256)</f>
        <v>0</v>
      </c>
      <c r="F246" s="21">
        <f>SUM(F247:F256)</f>
        <v>0</v>
      </c>
      <c r="G246" s="21">
        <f>SUM(G247:G256)</f>
        <v>387</v>
      </c>
      <c r="H246" s="21">
        <f>SUM(H247:H256)</f>
        <v>113</v>
      </c>
      <c r="I246" s="21">
        <f>SUM(I247:I256)</f>
        <v>0</v>
      </c>
      <c r="J246" s="21">
        <f>SUM(J247:J256)</f>
        <v>241</v>
      </c>
      <c r="K246" s="21">
        <f>SUM(K247:K256)</f>
        <v>0</v>
      </c>
      <c r="L246" s="21">
        <f>SUM(L247:L256)</f>
        <v>0</v>
      </c>
      <c r="M246" s="21">
        <f>SUM(M247:M256)</f>
        <v>0</v>
      </c>
      <c r="N246" s="21">
        <f>SUM(N247:N256)</f>
        <v>503</v>
      </c>
      <c r="O246" s="21">
        <f>SUM(O247:O256)</f>
        <v>0</v>
      </c>
      <c r="P246" s="21">
        <f>SUM(P247:P256)</f>
        <v>42</v>
      </c>
      <c r="Q246" s="21">
        <f>SUM(Q247:Q256)</f>
        <v>0</v>
      </c>
      <c r="R246" s="21">
        <f>SUM(R247:R256)</f>
        <v>0</v>
      </c>
      <c r="S246" s="21">
        <f>SUM(S247:S256)</f>
        <v>0</v>
      </c>
      <c r="T246" s="21">
        <f>SUM(T247:T256)</f>
        <v>0</v>
      </c>
      <c r="U246" s="21">
        <f>SUM(U247:U256)</f>
        <v>0</v>
      </c>
      <c r="V246" s="21">
        <f>SUM(V247:V256)</f>
        <v>0</v>
      </c>
      <c r="W246" s="21">
        <f>SUM(W247:W256)</f>
        <v>68</v>
      </c>
      <c r="X246" s="21">
        <f>SUM(X247:X256)</f>
        <v>0</v>
      </c>
    </row>
    <row r="247" ht="25.5">
      <c r="A247" s="22" t="s">
        <v>466</v>
      </c>
      <c r="B247" s="23" t="s">
        <v>467</v>
      </c>
      <c r="C247" s="24"/>
      <c r="D247" s="27"/>
      <c r="E247" s="24"/>
      <c r="F247" s="27"/>
      <c r="G247" s="24">
        <v>22</v>
      </c>
      <c r="H247" s="24">
        <v>5</v>
      </c>
      <c r="I247" s="27"/>
      <c r="J247" s="40">
        <v>16</v>
      </c>
      <c r="K247" s="27"/>
      <c r="L247" s="24"/>
      <c r="M247" s="24"/>
      <c r="N247" s="40">
        <v>240</v>
      </c>
      <c r="O247" s="27"/>
      <c r="P247" s="24"/>
      <c r="Q247" s="24"/>
      <c r="R247" s="27"/>
      <c r="S247" s="27"/>
      <c r="T247" s="27"/>
      <c r="U247" s="27"/>
      <c r="V247" s="27"/>
      <c r="W247" s="24"/>
      <c r="X247" s="27"/>
    </row>
    <row r="248" ht="25.5">
      <c r="A248" s="22" t="s">
        <v>468</v>
      </c>
      <c r="B248" s="23" t="s">
        <v>469</v>
      </c>
      <c r="C248" s="24"/>
      <c r="D248" s="27"/>
      <c r="E248" s="24"/>
      <c r="F248" s="27"/>
      <c r="G248" s="24">
        <v>41</v>
      </c>
      <c r="H248" s="24">
        <v>10</v>
      </c>
      <c r="I248" s="27"/>
      <c r="J248" s="58"/>
      <c r="K248" s="27"/>
      <c r="L248" s="24"/>
      <c r="M248" s="24"/>
      <c r="N248" s="58"/>
      <c r="O248" s="27"/>
      <c r="P248" s="24">
        <v>18</v>
      </c>
      <c r="Q248" s="24"/>
      <c r="R248" s="27"/>
      <c r="S248" s="27"/>
      <c r="T248" s="27"/>
      <c r="U248" s="27"/>
      <c r="V248" s="27"/>
      <c r="W248" s="24">
        <v>36</v>
      </c>
      <c r="X248" s="27"/>
    </row>
    <row r="249" ht="25.5">
      <c r="A249" s="22" t="s">
        <v>470</v>
      </c>
      <c r="B249" s="23" t="s">
        <v>471</v>
      </c>
      <c r="C249" s="24"/>
      <c r="D249" s="27"/>
      <c r="E249" s="24"/>
      <c r="F249" s="27"/>
      <c r="G249" s="24"/>
      <c r="H249" s="24">
        <v>13</v>
      </c>
      <c r="I249" s="27"/>
      <c r="J249" s="58"/>
      <c r="K249" s="27"/>
      <c r="L249" s="24"/>
      <c r="M249" s="24"/>
      <c r="N249" s="58"/>
      <c r="O249" s="27"/>
      <c r="P249" s="24"/>
      <c r="Q249" s="24"/>
      <c r="R249" s="27"/>
      <c r="S249" s="27"/>
      <c r="T249" s="27"/>
      <c r="U249" s="27"/>
      <c r="V249" s="27"/>
      <c r="W249" s="24"/>
      <c r="X249" s="27"/>
    </row>
    <row r="250" ht="25.5">
      <c r="A250" s="22" t="s">
        <v>472</v>
      </c>
      <c r="B250" s="23" t="s">
        <v>473</v>
      </c>
      <c r="C250" s="24"/>
      <c r="D250" s="27"/>
      <c r="E250" s="24"/>
      <c r="F250" s="27"/>
      <c r="G250" s="24">
        <v>22</v>
      </c>
      <c r="H250" s="24">
        <v>7</v>
      </c>
      <c r="I250" s="27"/>
      <c r="J250" s="58"/>
      <c r="K250" s="27"/>
      <c r="L250" s="24"/>
      <c r="M250" s="24"/>
      <c r="N250" s="58"/>
      <c r="O250" s="27"/>
      <c r="P250" s="24">
        <v>1</v>
      </c>
      <c r="Q250" s="24"/>
      <c r="R250" s="27"/>
      <c r="S250" s="27"/>
      <c r="T250" s="27"/>
      <c r="U250" s="27"/>
      <c r="V250" s="27"/>
      <c r="W250" s="24">
        <v>7</v>
      </c>
      <c r="X250" s="27"/>
    </row>
    <row r="251" ht="25.5">
      <c r="A251" s="22" t="s">
        <v>474</v>
      </c>
      <c r="B251" s="23" t="s">
        <v>475</v>
      </c>
      <c r="C251" s="24"/>
      <c r="D251" s="27"/>
      <c r="E251" s="24"/>
      <c r="F251" s="27"/>
      <c r="G251" s="24">
        <v>35</v>
      </c>
      <c r="H251" s="24">
        <v>8</v>
      </c>
      <c r="I251" s="27"/>
      <c r="J251" s="43"/>
      <c r="K251" s="27"/>
      <c r="L251" s="24"/>
      <c r="M251" s="24"/>
      <c r="N251" s="43"/>
      <c r="O251" s="27"/>
      <c r="P251" s="24"/>
      <c r="Q251" s="24"/>
      <c r="R251" s="27"/>
      <c r="S251" s="27"/>
      <c r="T251" s="27"/>
      <c r="U251" s="27"/>
      <c r="V251" s="27"/>
      <c r="W251" s="24"/>
      <c r="X251" s="27"/>
    </row>
    <row r="252">
      <c r="A252" s="22" t="s">
        <v>476</v>
      </c>
      <c r="B252" s="23" t="s">
        <v>477</v>
      </c>
      <c r="C252" s="24"/>
      <c r="D252" s="27"/>
      <c r="E252" s="24"/>
      <c r="F252" s="27"/>
      <c r="G252" s="24">
        <v>78</v>
      </c>
      <c r="H252" s="24">
        <v>32</v>
      </c>
      <c r="I252" s="27"/>
      <c r="J252" s="27">
        <v>60</v>
      </c>
      <c r="K252" s="27"/>
      <c r="L252" s="24"/>
      <c r="M252" s="24"/>
      <c r="N252" s="40">
        <v>79</v>
      </c>
      <c r="O252" s="27"/>
      <c r="P252" s="24"/>
      <c r="Q252" s="24"/>
      <c r="R252" s="27"/>
      <c r="S252" s="27"/>
      <c r="T252" s="27"/>
      <c r="U252" s="27"/>
      <c r="V252" s="27"/>
      <c r="W252" s="24"/>
      <c r="X252" s="27"/>
    </row>
    <row r="253">
      <c r="A253" s="22" t="s">
        <v>478</v>
      </c>
      <c r="B253" s="23" t="s">
        <v>479</v>
      </c>
      <c r="C253" s="24"/>
      <c r="D253" s="27"/>
      <c r="E253" s="24"/>
      <c r="F253" s="27"/>
      <c r="G253" s="24">
        <v>17</v>
      </c>
      <c r="H253" s="24">
        <v>4</v>
      </c>
      <c r="I253" s="27"/>
      <c r="J253" s="27">
        <v>21</v>
      </c>
      <c r="K253" s="27"/>
      <c r="L253" s="24"/>
      <c r="M253" s="24"/>
      <c r="N253" s="58"/>
      <c r="O253" s="27"/>
      <c r="P253" s="24"/>
      <c r="Q253" s="24"/>
      <c r="R253" s="27"/>
      <c r="S253" s="27"/>
      <c r="T253" s="27"/>
      <c r="U253" s="27"/>
      <c r="V253" s="27"/>
      <c r="W253" s="24">
        <v>2</v>
      </c>
      <c r="X253" s="27"/>
    </row>
    <row r="254">
      <c r="A254" s="22" t="s">
        <v>480</v>
      </c>
      <c r="B254" s="23" t="s">
        <v>481</v>
      </c>
      <c r="C254" s="24"/>
      <c r="D254" s="27"/>
      <c r="E254" s="24"/>
      <c r="F254" s="27"/>
      <c r="G254" s="24">
        <v>20</v>
      </c>
      <c r="H254" s="24">
        <v>5</v>
      </c>
      <c r="I254" s="27"/>
      <c r="J254" s="27">
        <v>25</v>
      </c>
      <c r="K254" s="27"/>
      <c r="L254" s="24"/>
      <c r="M254" s="24"/>
      <c r="N254" s="43"/>
      <c r="O254" s="27"/>
      <c r="P254" s="24"/>
      <c r="Q254" s="24"/>
      <c r="R254" s="27"/>
      <c r="S254" s="27"/>
      <c r="T254" s="27"/>
      <c r="U254" s="27"/>
      <c r="V254" s="27"/>
      <c r="W254" s="24"/>
      <c r="X254" s="27"/>
    </row>
    <row r="255">
      <c r="A255" s="22" t="s">
        <v>482</v>
      </c>
      <c r="B255" s="23" t="s">
        <v>483</v>
      </c>
      <c r="C255" s="24"/>
      <c r="D255" s="27"/>
      <c r="E255" s="24"/>
      <c r="F255" s="27"/>
      <c r="G255" s="24">
        <v>117</v>
      </c>
      <c r="H255" s="24">
        <v>20</v>
      </c>
      <c r="I255" s="27"/>
      <c r="J255" s="27">
        <v>119</v>
      </c>
      <c r="K255" s="27"/>
      <c r="L255" s="24"/>
      <c r="M255" s="24"/>
      <c r="N255" s="27">
        <v>152</v>
      </c>
      <c r="O255" s="27"/>
      <c r="P255" s="24">
        <v>20</v>
      </c>
      <c r="Q255" s="24"/>
      <c r="R255" s="27"/>
      <c r="S255" s="27"/>
      <c r="T255" s="27"/>
      <c r="U255" s="27"/>
      <c r="V255" s="27"/>
      <c r="W255" s="24">
        <v>16</v>
      </c>
      <c r="X255" s="27"/>
    </row>
    <row r="256">
      <c r="A256" s="22" t="s">
        <v>484</v>
      </c>
      <c r="B256" s="23" t="s">
        <v>485</v>
      </c>
      <c r="C256" s="21"/>
      <c r="D256" s="27"/>
      <c r="E256" s="24"/>
      <c r="F256" s="27"/>
      <c r="G256" s="24">
        <v>35</v>
      </c>
      <c r="H256" s="24">
        <v>9</v>
      </c>
      <c r="I256" s="27"/>
      <c r="J256" s="27"/>
      <c r="K256" s="27"/>
      <c r="L256" s="24"/>
      <c r="M256" s="24"/>
      <c r="N256" s="27">
        <v>32</v>
      </c>
      <c r="O256" s="27"/>
      <c r="P256" s="24">
        <v>3</v>
      </c>
      <c r="Q256" s="24"/>
      <c r="R256" s="27"/>
      <c r="S256" s="27"/>
      <c r="T256" s="27"/>
      <c r="U256" s="27"/>
      <c r="V256" s="27"/>
      <c r="W256" s="24">
        <v>7</v>
      </c>
      <c r="X256" s="27"/>
    </row>
    <row r="257" s="29" customFormat="1" ht="14.25">
      <c r="A257" s="19">
        <v>30</v>
      </c>
      <c r="B257" s="20" t="s">
        <v>486</v>
      </c>
      <c r="C257" s="21">
        <f>C258+C263+C264+C265+C267+C268</f>
        <v>75</v>
      </c>
      <c r="D257" s="21">
        <f>SUM(D258:D268)</f>
        <v>0</v>
      </c>
      <c r="E257" s="21">
        <f>SUM(E258:E268)</f>
        <v>7</v>
      </c>
      <c r="F257" s="21">
        <f>SUM(F258:F268)</f>
        <v>0</v>
      </c>
      <c r="G257" s="21">
        <f>SUM(G258:G268)</f>
        <v>237</v>
      </c>
      <c r="H257" s="21">
        <f>SUM(H258:H268)</f>
        <v>46</v>
      </c>
      <c r="I257" s="21">
        <f>SUM(I258:I268)</f>
        <v>0</v>
      </c>
      <c r="J257" s="21">
        <f>SUM(J258:J268)</f>
        <v>519</v>
      </c>
      <c r="K257" s="21">
        <f>SUM(K258:K268)</f>
        <v>0</v>
      </c>
      <c r="L257" s="21">
        <f>SUM(L258:L268)</f>
        <v>34</v>
      </c>
      <c r="M257" s="21">
        <f>SUM(M258:M268)</f>
        <v>11</v>
      </c>
      <c r="N257" s="21">
        <f>SUM(N258:N268)</f>
        <v>1297</v>
      </c>
      <c r="O257" s="21">
        <f>SUM(O258:O268)</f>
        <v>0</v>
      </c>
      <c r="P257" s="21">
        <f>SUM(P258:P268)</f>
        <v>368</v>
      </c>
      <c r="Q257" s="21">
        <f>Q258+Q259+Q260+Q261+Q262+Q263+Q264+Q265+Q266+Q267+Q268</f>
        <v>218</v>
      </c>
      <c r="R257" s="21">
        <f>R258+R259+R260+R261+R262+R263+R264+R265+R266+R267+R268</f>
        <v>0</v>
      </c>
      <c r="S257" s="21">
        <f>S258+S259+S260+S261+S262+S263+S264+S265+S266+S267+S268</f>
        <v>0</v>
      </c>
      <c r="T257" s="21">
        <f>T258+T259+T260+T261+T262+T263+T264+T265+T266+T267+T268</f>
        <v>0</v>
      </c>
      <c r="U257" s="21">
        <f>U258+U259+U260+U261+U262+U263+U264+U265+U266+U267+U268</f>
        <v>0</v>
      </c>
      <c r="V257" s="21">
        <f>V258+V259+V260+V261+V262+V263+V264+V265+V266+V267+V268</f>
        <v>0</v>
      </c>
      <c r="W257" s="21">
        <f>W258+W259+W260+W261+W262+W263+W264+W265+W266+W267+W268</f>
        <v>114</v>
      </c>
      <c r="X257" s="21">
        <f>X258+X259+X260+X261+X262+X263+X264+X265+X266+X267+X268</f>
        <v>0</v>
      </c>
    </row>
    <row r="258" ht="25.5">
      <c r="A258" s="22" t="s">
        <v>487</v>
      </c>
      <c r="B258" s="23" t="s">
        <v>488</v>
      </c>
      <c r="C258" s="39"/>
      <c r="D258" s="27"/>
      <c r="E258" s="24"/>
      <c r="F258" s="27"/>
      <c r="G258" s="24">
        <v>15</v>
      </c>
      <c r="H258" s="24">
        <v>6</v>
      </c>
      <c r="I258" s="27"/>
      <c r="J258" s="40">
        <v>64</v>
      </c>
      <c r="K258" s="27"/>
      <c r="L258" s="24"/>
      <c r="M258" s="24"/>
      <c r="N258" s="40">
        <v>120</v>
      </c>
      <c r="O258" s="27"/>
      <c r="P258" s="24">
        <v>8</v>
      </c>
      <c r="Q258" s="24">
        <v>2</v>
      </c>
      <c r="R258" s="27"/>
      <c r="S258" s="27"/>
      <c r="T258" s="27"/>
      <c r="U258" s="27"/>
      <c r="V258" s="27"/>
      <c r="W258" s="24">
        <v>13</v>
      </c>
      <c r="X258" s="27"/>
    </row>
    <row r="259" ht="25.5">
      <c r="A259" s="22" t="s">
        <v>489</v>
      </c>
      <c r="B259" s="23" t="s">
        <v>490</v>
      </c>
      <c r="C259" s="57"/>
      <c r="D259" s="27"/>
      <c r="E259" s="24"/>
      <c r="F259" s="27"/>
      <c r="G259" s="24">
        <v>8</v>
      </c>
      <c r="H259" s="24">
        <v>4</v>
      </c>
      <c r="I259" s="27"/>
      <c r="J259" s="58"/>
      <c r="K259" s="27"/>
      <c r="L259" s="24">
        <v>1</v>
      </c>
      <c r="M259" s="24"/>
      <c r="N259" s="58"/>
      <c r="O259" s="27"/>
      <c r="P259" s="24">
        <v>5</v>
      </c>
      <c r="Q259" s="24">
        <v>4</v>
      </c>
      <c r="R259" s="27"/>
      <c r="S259" s="27"/>
      <c r="T259" s="27"/>
      <c r="U259" s="27"/>
      <c r="V259" s="27"/>
      <c r="W259" s="24">
        <v>11</v>
      </c>
      <c r="X259" s="27"/>
    </row>
    <row r="260" ht="25.5">
      <c r="A260" s="22" t="s">
        <v>491</v>
      </c>
      <c r="B260" s="23" t="s">
        <v>492</v>
      </c>
      <c r="C260" s="57"/>
      <c r="D260" s="27"/>
      <c r="E260" s="24"/>
      <c r="F260" s="27"/>
      <c r="G260" s="24"/>
      <c r="H260" s="24"/>
      <c r="I260" s="27"/>
      <c r="J260" s="58"/>
      <c r="K260" s="27"/>
      <c r="L260" s="24"/>
      <c r="M260" s="24"/>
      <c r="N260" s="58"/>
      <c r="O260" s="27"/>
      <c r="P260" s="24"/>
      <c r="Q260" s="24"/>
      <c r="R260" s="27"/>
      <c r="S260" s="27"/>
      <c r="T260" s="27"/>
      <c r="U260" s="27"/>
      <c r="V260" s="27"/>
      <c r="W260" s="24"/>
      <c r="X260" s="27"/>
    </row>
    <row r="261">
      <c r="A261" s="22" t="s">
        <v>493</v>
      </c>
      <c r="B261" s="23" t="s">
        <v>494</v>
      </c>
      <c r="C261" s="35"/>
      <c r="D261" s="27"/>
      <c r="E261" s="24"/>
      <c r="F261" s="27"/>
      <c r="G261" s="24">
        <v>52</v>
      </c>
      <c r="H261" s="24">
        <v>8</v>
      </c>
      <c r="I261" s="27"/>
      <c r="J261" s="58"/>
      <c r="K261" s="27"/>
      <c r="L261" s="24">
        <v>1</v>
      </c>
      <c r="M261" s="24"/>
      <c r="N261" s="58"/>
      <c r="O261" s="27"/>
      <c r="P261" s="24">
        <v>20</v>
      </c>
      <c r="Q261" s="24">
        <v>5</v>
      </c>
      <c r="R261" s="27"/>
      <c r="S261" s="27"/>
      <c r="T261" s="27"/>
      <c r="U261" s="27"/>
      <c r="V261" s="27"/>
      <c r="W261" s="24">
        <v>34</v>
      </c>
      <c r="X261" s="27"/>
    </row>
    <row r="262">
      <c r="A262" s="22" t="s">
        <v>495</v>
      </c>
      <c r="B262" s="23" t="s">
        <v>496</v>
      </c>
      <c r="C262" s="35"/>
      <c r="D262" s="27"/>
      <c r="E262" s="24"/>
      <c r="F262" s="27"/>
      <c r="G262" s="24">
        <v>7</v>
      </c>
      <c r="H262" s="24"/>
      <c r="I262" s="27"/>
      <c r="J262" s="43"/>
      <c r="K262" s="27"/>
      <c r="L262" s="24"/>
      <c r="M262" s="24"/>
      <c r="N262" s="43"/>
      <c r="O262" s="27"/>
      <c r="P262" s="24">
        <v>2</v>
      </c>
      <c r="Q262" s="24">
        <v>2</v>
      </c>
      <c r="R262" s="27"/>
      <c r="S262" s="27"/>
      <c r="T262" s="27"/>
      <c r="U262" s="27"/>
      <c r="V262" s="27"/>
      <c r="W262" s="24">
        <v>8</v>
      </c>
      <c r="X262" s="27"/>
    </row>
    <row r="263">
      <c r="A263" s="22" t="s">
        <v>497</v>
      </c>
      <c r="B263" s="23" t="s">
        <v>498</v>
      </c>
      <c r="C263" s="24"/>
      <c r="D263" s="27"/>
      <c r="E263" s="24"/>
      <c r="F263" s="27"/>
      <c r="G263" s="24">
        <v>31</v>
      </c>
      <c r="H263" s="24">
        <v>9</v>
      </c>
      <c r="I263" s="27"/>
      <c r="J263" s="27"/>
      <c r="K263" s="27"/>
      <c r="L263" s="24"/>
      <c r="M263" s="24"/>
      <c r="N263" s="27">
        <v>101</v>
      </c>
      <c r="O263" s="27"/>
      <c r="P263" s="24">
        <v>30</v>
      </c>
      <c r="Q263" s="24"/>
      <c r="R263" s="27"/>
      <c r="S263" s="27"/>
      <c r="T263" s="27"/>
      <c r="U263" s="27"/>
      <c r="V263" s="27"/>
      <c r="W263" s="24"/>
      <c r="X263" s="27"/>
    </row>
    <row r="264">
      <c r="A264" s="22" t="s">
        <v>499</v>
      </c>
      <c r="B264" s="23" t="s">
        <v>500</v>
      </c>
      <c r="C264" s="24">
        <v>35</v>
      </c>
      <c r="D264" s="27"/>
      <c r="E264" s="24">
        <v>5</v>
      </c>
      <c r="F264" s="27"/>
      <c r="G264" s="24">
        <v>40</v>
      </c>
      <c r="H264" s="24">
        <v>3</v>
      </c>
      <c r="I264" s="27"/>
      <c r="J264" s="27">
        <v>30</v>
      </c>
      <c r="K264" s="27"/>
      <c r="L264" s="24">
        <v>13</v>
      </c>
      <c r="M264" s="24">
        <v>11</v>
      </c>
      <c r="N264" s="27">
        <v>121</v>
      </c>
      <c r="O264" s="27"/>
      <c r="P264" s="24">
        <v>107</v>
      </c>
      <c r="Q264" s="24">
        <v>164</v>
      </c>
      <c r="R264" s="27"/>
      <c r="S264" s="27"/>
      <c r="T264" s="27"/>
      <c r="U264" s="27"/>
      <c r="V264" s="27"/>
      <c r="W264" s="24">
        <v>23</v>
      </c>
      <c r="X264" s="27"/>
    </row>
    <row r="265">
      <c r="A265" s="22" t="s">
        <v>501</v>
      </c>
      <c r="B265" s="23" t="s">
        <v>502</v>
      </c>
      <c r="C265" s="39">
        <v>18</v>
      </c>
      <c r="D265" s="27"/>
      <c r="E265" s="24"/>
      <c r="F265" s="27"/>
      <c r="G265" s="24">
        <v>1</v>
      </c>
      <c r="H265" s="24"/>
      <c r="I265" s="27"/>
      <c r="J265" s="27"/>
      <c r="K265" s="27"/>
      <c r="L265" s="24"/>
      <c r="M265" s="24"/>
      <c r="N265" s="40">
        <v>58</v>
      </c>
      <c r="O265" s="27"/>
      <c r="P265" s="24">
        <v>17</v>
      </c>
      <c r="Q265" s="24">
        <v>4</v>
      </c>
      <c r="R265" s="27"/>
      <c r="S265" s="27"/>
      <c r="T265" s="27"/>
      <c r="U265" s="27"/>
      <c r="V265" s="27"/>
      <c r="W265" s="24">
        <v>15</v>
      </c>
      <c r="X265" s="27"/>
    </row>
    <row r="266">
      <c r="A266" s="22" t="s">
        <v>503</v>
      </c>
      <c r="B266" s="23" t="s">
        <v>504</v>
      </c>
      <c r="C266" s="35"/>
      <c r="D266" s="27"/>
      <c r="E266" s="24"/>
      <c r="F266" s="27"/>
      <c r="G266" s="24">
        <v>7</v>
      </c>
      <c r="H266" s="24">
        <v>3</v>
      </c>
      <c r="I266" s="27"/>
      <c r="J266" s="27"/>
      <c r="K266" s="27"/>
      <c r="L266" s="24"/>
      <c r="M266" s="24"/>
      <c r="N266" s="43"/>
      <c r="O266" s="27"/>
      <c r="P266" s="24"/>
      <c r="Q266" s="24"/>
      <c r="R266" s="27"/>
      <c r="S266" s="27"/>
      <c r="T266" s="27"/>
      <c r="U266" s="27"/>
      <c r="V266" s="27"/>
      <c r="W266" s="24"/>
      <c r="X266" s="27"/>
    </row>
    <row r="267">
      <c r="A267" s="22" t="s">
        <v>505</v>
      </c>
      <c r="B267" s="23" t="s">
        <v>506</v>
      </c>
      <c r="C267" s="24">
        <v>22</v>
      </c>
      <c r="D267" s="27"/>
      <c r="E267" s="24">
        <v>2</v>
      </c>
      <c r="F267" s="27"/>
      <c r="G267" s="24">
        <v>56</v>
      </c>
      <c r="H267" s="24">
        <v>13</v>
      </c>
      <c r="I267" s="27"/>
      <c r="J267" s="27">
        <v>425</v>
      </c>
      <c r="K267" s="27"/>
      <c r="L267" s="24">
        <v>19</v>
      </c>
      <c r="M267" s="24"/>
      <c r="N267" s="27">
        <v>769</v>
      </c>
      <c r="O267" s="27"/>
      <c r="P267" s="24">
        <v>158</v>
      </c>
      <c r="Q267" s="24">
        <v>37</v>
      </c>
      <c r="R267" s="27"/>
      <c r="S267" s="27"/>
      <c r="T267" s="27"/>
      <c r="U267" s="27"/>
      <c r="V267" s="27"/>
      <c r="W267" s="24">
        <v>10</v>
      </c>
      <c r="X267" s="27"/>
    </row>
    <row r="268">
      <c r="A268" s="22" t="s">
        <v>507</v>
      </c>
      <c r="B268" s="23" t="s">
        <v>508</v>
      </c>
      <c r="C268" s="27"/>
      <c r="D268" s="27"/>
      <c r="E268" s="24"/>
      <c r="F268" s="27"/>
      <c r="G268" s="24">
        <v>20</v>
      </c>
      <c r="H268" s="24"/>
      <c r="I268" s="27"/>
      <c r="J268" s="27"/>
      <c r="K268" s="27"/>
      <c r="L268" s="24"/>
      <c r="M268" s="24"/>
      <c r="N268" s="27">
        <v>128</v>
      </c>
      <c r="O268" s="27"/>
      <c r="P268" s="24">
        <v>21</v>
      </c>
      <c r="Q268" s="24"/>
      <c r="R268" s="27"/>
      <c r="S268" s="27"/>
      <c r="T268" s="27"/>
      <c r="U268" s="27"/>
      <c r="V268" s="27"/>
      <c r="W268" s="24"/>
      <c r="X268" s="27"/>
    </row>
    <row r="269" s="29" customFormat="1" ht="14.25">
      <c r="A269" s="70" t="s">
        <v>509</v>
      </c>
      <c r="B269" s="71"/>
      <c r="C269" s="72">
        <f>C257+C246+C241+C229+C221+C212+C203+C201+C191+C188+C180+C175+C169+C160+C151+C148+C136+C131+C124+C114+C97+C83+C75+C60+C48+C38+C28+C16+C12+C6</f>
        <v>1492</v>
      </c>
      <c r="D269" s="72">
        <f>SUM(D6:D268)/2</f>
        <v>0</v>
      </c>
      <c r="E269" s="72">
        <f>SUM(E6:E268)/2</f>
        <v>123</v>
      </c>
      <c r="F269" s="72">
        <f>SUM(F6:F268)/2</f>
        <v>0</v>
      </c>
      <c r="G269" s="72">
        <f>SUM(G6:G268)/2</f>
        <v>8746</v>
      </c>
      <c r="H269" s="72">
        <f>SUM(H6:H268)/2</f>
        <v>1539</v>
      </c>
      <c r="I269" s="72">
        <f>SUM(I6:I268)/2</f>
        <v>0</v>
      </c>
      <c r="J269" s="72">
        <f>SUM(J6:J268)/2</f>
        <v>3817</v>
      </c>
      <c r="K269" s="72">
        <f>SUM(K6:K268)/2</f>
        <v>0</v>
      </c>
      <c r="L269" s="72">
        <f>SUM(L6:L268)/2</f>
        <v>299</v>
      </c>
      <c r="M269" s="72">
        <f>SUM(M6:M268)/2</f>
        <v>66</v>
      </c>
      <c r="N269" s="72">
        <f>SUM(N6:N268)/2</f>
        <v>29051</v>
      </c>
      <c r="O269" s="72">
        <f>SUM(O6:O268)/2</f>
        <v>0</v>
      </c>
      <c r="P269" s="72">
        <f>SUM(P6:P268)/2</f>
        <v>6045</v>
      </c>
      <c r="Q269" s="72">
        <f>SUM(Q6:Q268)/2</f>
        <v>3402</v>
      </c>
      <c r="R269" s="72">
        <f>SUM(R6:R268)/2</f>
        <v>0</v>
      </c>
      <c r="S269" s="72">
        <f>SUM(S6:S268)/2</f>
        <v>0</v>
      </c>
      <c r="T269" s="72">
        <f>SUM(T6:T268)/2</f>
        <v>0</v>
      </c>
      <c r="U269" s="72">
        <f>SUM(U6:U268)/2</f>
        <v>0</v>
      </c>
      <c r="V269" s="72">
        <f>SUM(V6:V268)/2</f>
        <v>0</v>
      </c>
      <c r="W269" s="72">
        <f>SUM(W6:W268)/2</f>
        <v>3652</v>
      </c>
      <c r="X269" s="72">
        <f>SUM(X6:X268)/2</f>
        <v>0</v>
      </c>
    </row>
    <row r="270">
      <c r="A270" s="47"/>
      <c r="B270" s="3"/>
      <c r="C270" s="3"/>
      <c r="D270" s="3"/>
      <c r="E270" s="3"/>
      <c r="F270" s="3"/>
      <c r="G270" s="73"/>
      <c r="H270" s="3"/>
      <c r="I270" s="3"/>
      <c r="J270" s="3"/>
      <c r="K270" s="3"/>
      <c r="M270" s="74"/>
      <c r="N270" s="3"/>
      <c r="P270" s="3"/>
      <c r="R270" s="3"/>
      <c r="S270" s="3"/>
      <c r="T270" s="3"/>
      <c r="U270" s="3"/>
      <c r="V270" s="3"/>
      <c r="W270" s="3"/>
      <c r="X270" s="3"/>
    </row>
    <row r="271">
      <c r="A271" s="47"/>
      <c r="B271" s="3"/>
      <c r="C271" s="3"/>
      <c r="D271" s="3"/>
      <c r="E271" s="3"/>
      <c r="F271" s="3"/>
      <c r="G271" s="75"/>
      <c r="H271" s="3"/>
      <c r="I271" s="3"/>
      <c r="J271" s="3"/>
      <c r="K271" s="3"/>
      <c r="M271" s="74"/>
      <c r="N271" s="3"/>
      <c r="P271" s="3"/>
      <c r="R271" s="3"/>
      <c r="S271" s="3"/>
      <c r="T271" s="3"/>
      <c r="U271" s="3"/>
      <c r="V271" s="3"/>
      <c r="W271" s="3"/>
      <c r="X271" s="3"/>
    </row>
    <row r="273" ht="14.25">
      <c r="C273" s="1"/>
      <c r="D273" s="1"/>
      <c r="E273" s="1"/>
      <c r="F273" s="1"/>
      <c r="G273" s="4"/>
      <c r="H273" s="1"/>
      <c r="I273" s="1"/>
      <c r="J273" s="1"/>
      <c r="K273" s="1"/>
      <c r="L273" s="3"/>
      <c r="M273" s="50"/>
      <c r="N273" s="1"/>
      <c r="O273" s="3"/>
      <c r="P273" s="1"/>
      <c r="Q273" s="3"/>
      <c r="R273" s="1"/>
      <c r="S273" s="1"/>
      <c r="T273" s="1"/>
      <c r="U273" s="1"/>
      <c r="V273" s="1"/>
      <c r="W273" s="1"/>
      <c r="X273" s="1"/>
    </row>
    <row r="274" ht="14.25">
      <c r="C274" s="1"/>
      <c r="D274" s="1"/>
      <c r="E274" s="1"/>
      <c r="F274" s="1"/>
      <c r="G274" s="4"/>
      <c r="H274" s="1"/>
      <c r="I274" s="1"/>
      <c r="J274" s="1"/>
      <c r="K274" s="1"/>
      <c r="L274" s="3"/>
      <c r="M274" s="50"/>
      <c r="N274" s="1"/>
      <c r="O274" s="3"/>
      <c r="P274" s="1"/>
      <c r="Q274" s="3"/>
      <c r="R274" s="1"/>
      <c r="S274" s="1"/>
      <c r="T274" s="1"/>
      <c r="U274" s="1"/>
      <c r="V274" s="1"/>
      <c r="W274" s="1"/>
      <c r="X274" s="1"/>
    </row>
    <row r="275" ht="14.25">
      <c r="C275" s="1"/>
      <c r="D275" s="1"/>
      <c r="E275" s="1"/>
      <c r="F275" s="1"/>
      <c r="G275" s="4"/>
      <c r="H275" s="1"/>
      <c r="I275" s="1"/>
      <c r="J275" s="1"/>
      <c r="K275" s="1"/>
      <c r="L275" s="3"/>
      <c r="M275" s="50"/>
      <c r="N275" s="1"/>
      <c r="O275" s="3"/>
      <c r="P275" s="1"/>
      <c r="Q275" s="3"/>
      <c r="R275" s="1"/>
      <c r="S275" s="1"/>
      <c r="T275" s="1"/>
      <c r="U275" s="1"/>
      <c r="V275" s="1"/>
      <c r="W275" s="1"/>
      <c r="X275" s="1"/>
    </row>
  </sheetData>
  <mergeCells count="104">
    <mergeCell ref="A2:A3"/>
    <mergeCell ref="B2:B3"/>
    <mergeCell ref="C2:D2"/>
    <mergeCell ref="E2:X2"/>
    <mergeCell ref="A5:B5"/>
    <mergeCell ref="J7:J8"/>
    <mergeCell ref="N7:N8"/>
    <mergeCell ref="J9:J10"/>
    <mergeCell ref="N9:N10"/>
    <mergeCell ref="C17:C18"/>
    <mergeCell ref="N17:N18"/>
    <mergeCell ref="C19:C21"/>
    <mergeCell ref="N19:N21"/>
    <mergeCell ref="C29:C31"/>
    <mergeCell ref="J29:J31"/>
    <mergeCell ref="N29:N31"/>
    <mergeCell ref="J33:J34"/>
    <mergeCell ref="N33:N34"/>
    <mergeCell ref="J39:J40"/>
    <mergeCell ref="N39:N40"/>
    <mergeCell ref="J49:J50"/>
    <mergeCell ref="N49:N50"/>
    <mergeCell ref="C61:C68"/>
    <mergeCell ref="N61:N68"/>
    <mergeCell ref="N69:N70"/>
    <mergeCell ref="N76:N77"/>
    <mergeCell ref="J80:J81"/>
    <mergeCell ref="N80:N81"/>
    <mergeCell ref="C84:C86"/>
    <mergeCell ref="J84:J86"/>
    <mergeCell ref="N84:N86"/>
    <mergeCell ref="C89:C92"/>
    <mergeCell ref="J89:J92"/>
    <mergeCell ref="N89:N92"/>
    <mergeCell ref="C98:C102"/>
    <mergeCell ref="J98:J102"/>
    <mergeCell ref="N98:N102"/>
    <mergeCell ref="C107:C108"/>
    <mergeCell ref="N107:N108"/>
    <mergeCell ref="J115:J116"/>
    <mergeCell ref="N115:N116"/>
    <mergeCell ref="C117:C118"/>
    <mergeCell ref="J117:J118"/>
    <mergeCell ref="N117:N118"/>
    <mergeCell ref="J125:J126"/>
    <mergeCell ref="N125:N126"/>
    <mergeCell ref="J127:J128"/>
    <mergeCell ref="N127:N128"/>
    <mergeCell ref="C137:C138"/>
    <mergeCell ref="J137:J138"/>
    <mergeCell ref="N137:N138"/>
    <mergeCell ref="C139:C140"/>
    <mergeCell ref="J139:J140"/>
    <mergeCell ref="N139:N140"/>
    <mergeCell ref="C141:C143"/>
    <mergeCell ref="N141:N143"/>
    <mergeCell ref="C157:C159"/>
    <mergeCell ref="J157:J159"/>
    <mergeCell ref="C161:C163"/>
    <mergeCell ref="N161:N163"/>
    <mergeCell ref="N170:N172"/>
    <mergeCell ref="N192:N194"/>
    <mergeCell ref="C206:C207"/>
    <mergeCell ref="N206:N207"/>
    <mergeCell ref="C208:C209"/>
    <mergeCell ref="N208:N209"/>
    <mergeCell ref="J222:J223"/>
    <mergeCell ref="N222:N223"/>
    <mergeCell ref="N225:N226"/>
    <mergeCell ref="J230:J233"/>
    <mergeCell ref="N230:N233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K231:K232"/>
    <mergeCell ref="L231:L232"/>
    <mergeCell ref="M231:M232"/>
    <mergeCell ref="O231:O232"/>
    <mergeCell ref="P231:P232"/>
    <mergeCell ref="Q231:Q232"/>
    <mergeCell ref="R231:R232"/>
    <mergeCell ref="S231:S232"/>
    <mergeCell ref="T231:T232"/>
    <mergeCell ref="U231:U232"/>
    <mergeCell ref="V231:V232"/>
    <mergeCell ref="W231:W232"/>
    <mergeCell ref="X231:X232"/>
    <mergeCell ref="J236:J237"/>
    <mergeCell ref="N236:N237"/>
    <mergeCell ref="J247:J251"/>
    <mergeCell ref="N247:N251"/>
    <mergeCell ref="N252:N254"/>
    <mergeCell ref="C258:C261"/>
    <mergeCell ref="J258:J262"/>
    <mergeCell ref="N258:N262"/>
    <mergeCell ref="C265:C266"/>
    <mergeCell ref="N265:N266"/>
    <mergeCell ref="A269:B269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47" firstPageNumber="1" fitToWidth="1" fitToHeight="0" pageOrder="downThenOver" orientation="landscape" usePrinterDefaults="1" blackAndWhite="0" draft="0" cellComments="none" useFirstPageNumber="1" errors="displayed" horizontalDpi="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100" workbookViewId="0">
      <pane ySplit="5" topLeftCell="A6" activePane="bottomLeft" state="frozen"/>
      <selection activeCell="Q15" activeCellId="0" sqref="Q15"/>
    </sheetView>
  </sheetViews>
  <sheetFormatPr defaultRowHeight="14.25"/>
  <cols>
    <col min="1" max="1" style="4" width="9.140625"/>
    <col customWidth="1" min="2" max="2" style="1" width="41.140625"/>
    <col min="3" max="4" style="1" width="9.140625"/>
    <col min="5" max="5" style="4" width="9.140625"/>
    <col min="6" max="16384" style="1" width="9.140625"/>
  </cols>
  <sheetData>
    <row r="1" ht="14.25">
      <c r="A1" s="4"/>
      <c r="B1" s="1"/>
      <c r="C1" s="1"/>
      <c r="D1" s="1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2.5" customHeight="1">
      <c r="A2" s="13" t="s">
        <v>6</v>
      </c>
      <c r="B2" s="13" t="s">
        <v>7</v>
      </c>
      <c r="C2" s="13" t="s">
        <v>511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ht="42.75">
      <c r="A3" s="13"/>
      <c r="B3" s="13"/>
      <c r="C3" s="13" t="s">
        <v>545</v>
      </c>
      <c r="D3" s="13" t="s">
        <v>546</v>
      </c>
      <c r="E3" s="13" t="s">
        <v>547</v>
      </c>
      <c r="F3" s="13" t="s">
        <v>548</v>
      </c>
      <c r="G3" s="13" t="s">
        <v>549</v>
      </c>
      <c r="H3" s="13" t="s">
        <v>550</v>
      </c>
      <c r="I3" s="13" t="s">
        <v>551</v>
      </c>
      <c r="J3" s="13" t="s">
        <v>552</v>
      </c>
      <c r="K3" s="13" t="s">
        <v>553</v>
      </c>
      <c r="L3" s="13" t="s">
        <v>554</v>
      </c>
      <c r="M3" s="13" t="s">
        <v>555</v>
      </c>
      <c r="N3" s="13" t="s">
        <v>556</v>
      </c>
      <c r="O3" s="13" t="s">
        <v>557</v>
      </c>
      <c r="P3" s="13" t="s">
        <v>558</v>
      </c>
      <c r="Q3" s="13" t="s">
        <v>559</v>
      </c>
      <c r="R3" s="13" t="s">
        <v>560</v>
      </c>
      <c r="S3" s="13" t="s">
        <v>561</v>
      </c>
      <c r="T3" s="13" t="s">
        <v>562</v>
      </c>
      <c r="U3" s="13" t="s">
        <v>563</v>
      </c>
      <c r="V3" s="13" t="s">
        <v>564</v>
      </c>
      <c r="W3" s="13" t="s">
        <v>565</v>
      </c>
      <c r="X3" s="13" t="s">
        <v>566</v>
      </c>
      <c r="Y3" s="51"/>
      <c r="Z3" s="51"/>
    </row>
    <row r="4">
      <c r="A4" s="15">
        <v>1</v>
      </c>
      <c r="B4" s="15">
        <v>2</v>
      </c>
      <c r="C4" s="15">
        <v>42</v>
      </c>
      <c r="D4" s="15">
        <v>43</v>
      </c>
      <c r="E4" s="15">
        <v>44</v>
      </c>
      <c r="F4" s="15">
        <v>45</v>
      </c>
      <c r="G4" s="15">
        <v>46</v>
      </c>
      <c r="H4" s="15">
        <v>47</v>
      </c>
      <c r="I4" s="15">
        <v>48</v>
      </c>
      <c r="J4" s="15">
        <v>49</v>
      </c>
      <c r="K4" s="15">
        <v>50</v>
      </c>
      <c r="L4" s="15">
        <v>51</v>
      </c>
      <c r="M4" s="15">
        <v>52</v>
      </c>
      <c r="N4" s="15">
        <v>53</v>
      </c>
      <c r="O4" s="15">
        <v>54</v>
      </c>
      <c r="P4" s="15">
        <v>55</v>
      </c>
      <c r="Q4" s="15">
        <v>56</v>
      </c>
      <c r="R4" s="15">
        <v>57</v>
      </c>
      <c r="S4" s="15">
        <v>58</v>
      </c>
      <c r="T4" s="15">
        <v>59</v>
      </c>
      <c r="U4" s="15">
        <v>60</v>
      </c>
      <c r="V4" s="15">
        <v>61</v>
      </c>
      <c r="W4" s="15">
        <v>62</v>
      </c>
      <c r="X4" s="15">
        <v>63</v>
      </c>
    </row>
    <row r="5" ht="21" customHeight="1">
      <c r="A5" s="16" t="s">
        <v>26</v>
      </c>
      <c r="B5" s="17"/>
      <c r="C5" s="76">
        <f>C6+C12+C16+C28+C38+C48+C60+C75+C83+C97+C114+C124+C131+C136+C148+C151+C160+C169+C176+C181+C189+C192+C202+C204+C213+C222+C230+C242+C247+C258</f>
        <v>3431</v>
      </c>
      <c r="D5" s="76">
        <f>D6+D12+D16+D28+D38+D48+D60+D75+D83+D97+D114+D124+D131+D136+D148+D151+D160+D169+D176+D181+D189+D192+D202+D204+D213+D222+D230+D242+D247+D258</f>
        <v>0</v>
      </c>
      <c r="E5" s="76">
        <f>E6+E12+E16+E28+E38+E48+E60+E75+E83+E97+E114+E124+E131+E136+E148+E151+E160+E169+E176+E181+E189+E192+E202+E204+E213+E222+E230+E242+E247+E258</f>
        <v>2251</v>
      </c>
      <c r="F5" s="76">
        <f>F6+F12+F16+F28+F38+F48+F60+F75+F83+F97+F114+F124+F131+F136+F148+F151+F160+F169+F176+F181+F189+F192+F202+F204+F213+F222+F230+F242+F247+F258</f>
        <v>2981</v>
      </c>
      <c r="G5" s="76">
        <f>G6+G12+G16+G28+G38+G48+G60+G75+G83+G97+G114+G124+G131+G136+G148+G151+G160+G169+G176+G181+G189+G192+G202+G204+G213+G222+G230+G242+G247+G258</f>
        <v>21</v>
      </c>
      <c r="H5" s="76">
        <f>H6+H12+H16+H28+H38+H48+H60+H75+H83+H97+H114+H124+H131+H136+H148+H151+H160+H169+H176+H181+H189+H192+H202+H204+H213+H222+H230+H242+H247+H258</f>
        <v>41905</v>
      </c>
      <c r="I5" s="76">
        <f>I6+I12+I16+I28+I38+I48+I60+I75+I83+I97+I114+I124+I131+I136+I148+I151+I160+I169+I176+I181+I189+I192+I202+I204+I213+I222+I230+I242+I247+I258</f>
        <v>4814</v>
      </c>
      <c r="J5" s="76">
        <f>J6+J12+J16+J28+J38+J48+J60+J75+J83+J97+J114+J124+J131+J136+J148+J151+J160+J169+J176+J181+J189+J192+J202+J204+J213+J222+J230+J242+J247+J258</f>
        <v>0</v>
      </c>
      <c r="K5" s="76">
        <f>K6+K12+K16+K28+K38+K48+K60+K75+K83+K97+K114+K124+K131+K136+K148+K151+K160+K169+K176+K181+K189+K192+K202+K204+K213+K222+K230+K242+K247+K258</f>
        <v>0</v>
      </c>
      <c r="L5" s="76">
        <f>L6+L12+L16+L28+L38+L48+L60+L75+L83+L97+L114+L124+L131+L136+L148+L151+L160+L169+L176+L181+L189+L192+L202+L204+L213+L222+L230+L242+L247+L258</f>
        <v>0</v>
      </c>
      <c r="M5" s="76">
        <f>M6+M12+M16+M28+M38+M48+M60+M75+M83+M97+M114+M124+M131+M136+M148+M151+M160+M169+M176+M181+M189+M192+M202+M204+M213+M222+M230+M242+M247+M258</f>
        <v>0</v>
      </c>
      <c r="N5" s="76">
        <f>N6+N12+N16+N28+N38+N48+N60+N75+N83+N97+N114+N124+N131+N136+N148+N151+N160+N169+N176+N181+N189+N192+N202+N204+N213+N222+N230+N242+N247+N258</f>
        <v>21203</v>
      </c>
      <c r="O5" s="76">
        <f>O6+O12+O16+O28+O38+O48+O60+O75+O83+O97+O114+O124+O131+O136+O148+O151+O160+O169+O176+O181+O189+O192+O202+O204+O213+O222+O230+O242+O247+O258</f>
        <v>0</v>
      </c>
      <c r="P5" s="76">
        <f>P6+P12+P16+P28+P38+P48+P60+P75+P83+P97+P114+P124+P131+P136+P148+P151+P160+P169+P176+P181+P189+P192+P202+P204+P213+P222+P230+P242+P247+P258</f>
        <v>11440</v>
      </c>
      <c r="Q5" s="76">
        <f>Q6+Q12+Q16+Q28+Q38+Q48+Q60+Q75+Q83+Q97+Q114+Q124+Q131+Q136+Q148+Q151+Q160+Q169+Q176+Q181+Q189+Q192+Q202+Q204+Q213+Q222+Q230+Q242+Q247+Q258</f>
        <v>0</v>
      </c>
      <c r="R5" s="76">
        <f>R6+R12+R16+R28+R38+R48+R60+R75+R83+R97+R114+R124+R131+R136+R148+R151+R160+R169+R176+R181+R189+R192+R202+R204+R213+R222+R230+R242+R247+R258</f>
        <v>0</v>
      </c>
      <c r="S5" s="76">
        <f>S6+S12+S16+S28+S38+S48+S60+S75+S83+S97+S114+S124+S131+S136+S148+S151+S160+S169+S176+S181+S189+S192+S202+S204+S213+S222+S230+S242+S247+S258</f>
        <v>0</v>
      </c>
      <c r="T5" s="76">
        <f>T6+T12+T16+T28+T38+T48+T60+T75+T83+T97+T114+T124+T131+T136+T148+T151+T160+T169+T176+T181+T189+T192+T202+T204+T213+T222+T230+T242+T247+T258</f>
        <v>0</v>
      </c>
      <c r="U5" s="76">
        <f>U6+U12+U16+U28+U38+U48+U60+U75+U83+U97+U114+U124+U131+U136+U148+U151+U160+U169+U176+U181+U189+U192+U202+U204+U213+U222+U230+U242+U247+U258</f>
        <v>0</v>
      </c>
      <c r="V5" s="76">
        <f>V6+V12+V16+V28+V38+V48+V60+V75+V83+V97+V114+V124+V131+V136+V148+V151+V160+V169+V176+V181+V189+V192+V202+V204+V213+V222+V230+V242+V247+V258</f>
        <v>0</v>
      </c>
      <c r="W5" s="76">
        <f>W6+W12+W16+W28+W38+W48+W60+W75+W83+W97+W114+W124+W131+W136+W148+W151+W160+W169+W176+W181+W189+W192+W202+W204+W213+W222+W230+W242+W247+W258</f>
        <v>4933</v>
      </c>
      <c r="X5" s="76">
        <f>X6+X12+X16+X28+X38+X48+X60+X75+X83+X97+X114+X124+X131+X136+X148+X151+X160+X169+X176+X181+X189+X192+X202+X204+X213+X222+X230+X242+X247+X258</f>
        <v>0</v>
      </c>
    </row>
    <row r="6">
      <c r="A6" s="19">
        <v>1</v>
      </c>
      <c r="B6" s="20" t="s">
        <v>27</v>
      </c>
      <c r="C6" s="77">
        <f>SUM(C7:C11)</f>
        <v>78</v>
      </c>
      <c r="D6" s="77">
        <f>SUM(D7:D11)</f>
        <v>0</v>
      </c>
      <c r="E6" s="77">
        <f>SUM(E7:E11)</f>
        <v>0</v>
      </c>
      <c r="F6" s="77">
        <f>SUM(F7:F11)</f>
        <v>0</v>
      </c>
      <c r="G6" s="77">
        <f>SUM(G7:G11)</f>
        <v>0</v>
      </c>
      <c r="H6" s="77">
        <f>SUM(H7:H11)</f>
        <v>951</v>
      </c>
      <c r="I6" s="77">
        <f>SUM(I7:I11)</f>
        <v>507</v>
      </c>
      <c r="J6" s="77">
        <f>SUM(J7:J11)</f>
        <v>0</v>
      </c>
      <c r="K6" s="77">
        <f>SUM(K7:K11)</f>
        <v>0</v>
      </c>
      <c r="L6" s="77">
        <f>SUM(L7:L11)</f>
        <v>0</v>
      </c>
      <c r="M6" s="77">
        <f>SUM(M7:M11)</f>
        <v>0</v>
      </c>
      <c r="N6" s="77">
        <f>SUM(N7:N11)</f>
        <v>0</v>
      </c>
      <c r="O6" s="77">
        <f>SUM(O7:O11)</f>
        <v>0</v>
      </c>
      <c r="P6" s="77">
        <f>SUM(P7:P11)</f>
        <v>0</v>
      </c>
      <c r="Q6" s="77">
        <f>SUM(Q7:Q11)</f>
        <v>0</v>
      </c>
      <c r="R6" s="77">
        <f>SUM(R7:R11)</f>
        <v>0</v>
      </c>
      <c r="S6" s="77">
        <f>SUM(S7:S11)</f>
        <v>0</v>
      </c>
      <c r="T6" s="77">
        <f>SUM(T7:T11)</f>
        <v>0</v>
      </c>
      <c r="U6" s="77">
        <f>SUM(U7:U11)</f>
        <v>0</v>
      </c>
      <c r="V6" s="77">
        <f>SUM(V7:V11)</f>
        <v>0</v>
      </c>
      <c r="W6" s="77">
        <f>SUM(W7:W11)</f>
        <v>0</v>
      </c>
      <c r="X6" s="77">
        <f>SUM(X7:X11)</f>
        <v>0</v>
      </c>
    </row>
    <row r="7" ht="24">
      <c r="A7" s="22" t="s">
        <v>28</v>
      </c>
      <c r="B7" s="23" t="s">
        <v>29</v>
      </c>
      <c r="C7" s="78">
        <v>27</v>
      </c>
      <c r="D7" s="26"/>
      <c r="E7" s="78"/>
      <c r="F7" s="78"/>
      <c r="G7" s="26"/>
      <c r="H7" s="78">
        <v>217</v>
      </c>
      <c r="I7" s="78">
        <v>142</v>
      </c>
      <c r="J7" s="78"/>
      <c r="K7" s="78"/>
      <c r="L7" s="26"/>
      <c r="M7" s="26"/>
      <c r="N7" s="78"/>
      <c r="O7" s="78"/>
      <c r="P7" s="26"/>
      <c r="Q7" s="26"/>
      <c r="R7" s="28"/>
      <c r="S7" s="28"/>
      <c r="T7" s="28"/>
      <c r="U7" s="78"/>
      <c r="V7" s="28"/>
      <c r="W7" s="78"/>
      <c r="X7" s="28"/>
    </row>
    <row r="8" ht="24">
      <c r="A8" s="22" t="s">
        <v>30</v>
      </c>
      <c r="B8" s="23" t="s">
        <v>31</v>
      </c>
      <c r="C8" s="78">
        <v>22</v>
      </c>
      <c r="D8" s="26"/>
      <c r="E8" s="78"/>
      <c r="F8" s="78"/>
      <c r="G8" s="26"/>
      <c r="H8" s="78">
        <v>152</v>
      </c>
      <c r="I8" s="78">
        <v>101</v>
      </c>
      <c r="J8" s="78"/>
      <c r="K8" s="78"/>
      <c r="L8" s="26"/>
      <c r="M8" s="26"/>
      <c r="N8" s="78"/>
      <c r="O8" s="78"/>
      <c r="P8" s="26"/>
      <c r="Q8" s="26"/>
      <c r="R8" s="28"/>
      <c r="S8" s="28"/>
      <c r="T8" s="28"/>
      <c r="U8" s="78"/>
      <c r="V8" s="28"/>
      <c r="W8" s="78"/>
      <c r="X8" s="28"/>
    </row>
    <row r="9">
      <c r="A9" s="22" t="s">
        <v>32</v>
      </c>
      <c r="B9" s="23" t="s">
        <v>534</v>
      </c>
      <c r="C9" s="78">
        <v>4</v>
      </c>
      <c r="D9" s="28"/>
      <c r="E9" s="78"/>
      <c r="F9" s="78"/>
      <c r="G9" s="28"/>
      <c r="H9" s="78">
        <v>230</v>
      </c>
      <c r="I9" s="78">
        <v>107</v>
      </c>
      <c r="J9" s="78"/>
      <c r="K9" s="78"/>
      <c r="L9" s="28"/>
      <c r="M9" s="28"/>
      <c r="N9" s="78"/>
      <c r="O9" s="78"/>
      <c r="P9" s="28"/>
      <c r="Q9" s="28"/>
      <c r="R9" s="28"/>
      <c r="S9" s="28"/>
      <c r="T9" s="28"/>
      <c r="U9" s="78"/>
      <c r="V9" s="28"/>
      <c r="W9" s="78"/>
      <c r="X9" s="28"/>
    </row>
    <row r="10">
      <c r="A10" s="22" t="s">
        <v>34</v>
      </c>
      <c r="B10" s="23" t="s">
        <v>535</v>
      </c>
      <c r="C10" s="78">
        <v>15</v>
      </c>
      <c r="D10" s="28"/>
      <c r="E10" s="78"/>
      <c r="F10" s="78"/>
      <c r="G10" s="28"/>
      <c r="H10" s="78">
        <v>223</v>
      </c>
      <c r="I10" s="78">
        <v>92</v>
      </c>
      <c r="J10" s="78"/>
      <c r="K10" s="78"/>
      <c r="L10" s="28"/>
      <c r="M10" s="28"/>
      <c r="N10" s="78"/>
      <c r="O10" s="78"/>
      <c r="P10" s="28"/>
      <c r="Q10" s="28"/>
      <c r="R10" s="28"/>
      <c r="S10" s="28"/>
      <c r="T10" s="28"/>
      <c r="U10" s="78"/>
      <c r="V10" s="28"/>
      <c r="W10" s="78"/>
      <c r="X10" s="28"/>
    </row>
    <row r="11" ht="24">
      <c r="A11" s="22" t="s">
        <v>36</v>
      </c>
      <c r="B11" s="23" t="s">
        <v>37</v>
      </c>
      <c r="C11" s="78">
        <v>10</v>
      </c>
      <c r="D11" s="28"/>
      <c r="E11" s="78"/>
      <c r="F11" s="78"/>
      <c r="G11" s="28"/>
      <c r="H11" s="78">
        <v>129</v>
      </c>
      <c r="I11" s="78">
        <v>65</v>
      </c>
      <c r="J11" s="78"/>
      <c r="K11" s="78"/>
      <c r="L11" s="28"/>
      <c r="M11" s="28"/>
      <c r="N11" s="78"/>
      <c r="O11" s="78"/>
      <c r="P11" s="28"/>
      <c r="Q11" s="28"/>
      <c r="R11" s="28"/>
      <c r="S11" s="28"/>
      <c r="T11" s="28"/>
      <c r="U11" s="78"/>
      <c r="V11" s="28"/>
      <c r="W11" s="78"/>
      <c r="X11" s="28"/>
    </row>
    <row r="12">
      <c r="A12" s="19">
        <v>2</v>
      </c>
      <c r="B12" s="20" t="s">
        <v>38</v>
      </c>
      <c r="C12" s="77">
        <f>SUM(C13:C15)</f>
        <v>69</v>
      </c>
      <c r="D12" s="77">
        <f>SUM(D13:D15)</f>
        <v>0</v>
      </c>
      <c r="E12" s="77">
        <f>SUM(E13:E15)</f>
        <v>50</v>
      </c>
      <c r="F12" s="77">
        <f>SUM(F13:F15)</f>
        <v>0</v>
      </c>
      <c r="G12" s="77">
        <f>SUM(G13:G15)</f>
        <v>0</v>
      </c>
      <c r="H12" s="77">
        <f>SUM(H13:H15)</f>
        <v>3292</v>
      </c>
      <c r="I12" s="77">
        <f>SUM(I13:I15)</f>
        <v>955</v>
      </c>
      <c r="J12" s="77">
        <f>SUM(J13:J15)</f>
        <v>0</v>
      </c>
      <c r="K12" s="77">
        <f>SUM(K13:K15)</f>
        <v>0</v>
      </c>
      <c r="L12" s="77">
        <f>SUM(L13:L15)</f>
        <v>0</v>
      </c>
      <c r="M12" s="77">
        <f>SUM(M13:M15)</f>
        <v>0</v>
      </c>
      <c r="N12" s="77">
        <f>SUM(N13:N15)</f>
        <v>0</v>
      </c>
      <c r="O12" s="77">
        <f>SUM(O13:O15)</f>
        <v>0</v>
      </c>
      <c r="P12" s="77">
        <f>SUM(P13:P15)</f>
        <v>0</v>
      </c>
      <c r="Q12" s="77">
        <f>SUM(Q13:Q15)</f>
        <v>0</v>
      </c>
      <c r="R12" s="77">
        <f>SUM(R13:R15)</f>
        <v>0</v>
      </c>
      <c r="S12" s="77">
        <f>SUM(S13:S15)</f>
        <v>0</v>
      </c>
      <c r="T12" s="77">
        <f>SUM(T13:T15)</f>
        <v>0</v>
      </c>
      <c r="U12" s="77">
        <f>SUM(U13:U15)</f>
        <v>0</v>
      </c>
      <c r="V12" s="77">
        <f>SUM(V13:V15)</f>
        <v>0</v>
      </c>
      <c r="W12" s="77">
        <f>SUM(W13:W15)</f>
        <v>0</v>
      </c>
      <c r="X12" s="77">
        <f>SUM(X13:X15)</f>
        <v>0</v>
      </c>
    </row>
    <row r="13">
      <c r="A13" s="22" t="s">
        <v>39</v>
      </c>
      <c r="B13" s="54" t="s">
        <v>40</v>
      </c>
      <c r="C13" s="78"/>
      <c r="D13" s="28"/>
      <c r="E13" s="78"/>
      <c r="F13" s="78"/>
      <c r="G13" s="28"/>
      <c r="H13" s="78"/>
      <c r="I13" s="78"/>
      <c r="J13" s="78"/>
      <c r="K13" s="78"/>
      <c r="L13" s="28"/>
      <c r="M13" s="28"/>
      <c r="N13" s="78"/>
      <c r="O13" s="78"/>
      <c r="P13" s="28"/>
      <c r="Q13" s="28"/>
      <c r="R13" s="28"/>
      <c r="S13" s="28"/>
      <c r="T13" s="28"/>
      <c r="U13" s="78"/>
      <c r="V13" s="28"/>
      <c r="W13" s="78"/>
      <c r="X13" s="28"/>
    </row>
    <row r="14">
      <c r="A14" s="22" t="s">
        <v>41</v>
      </c>
      <c r="B14" s="23" t="s">
        <v>42</v>
      </c>
      <c r="C14" s="78">
        <v>69</v>
      </c>
      <c r="D14" s="28"/>
      <c r="E14" s="78">
        <v>50</v>
      </c>
      <c r="F14" s="78"/>
      <c r="G14" s="28"/>
      <c r="H14" s="78">
        <v>3169</v>
      </c>
      <c r="I14" s="78">
        <v>940</v>
      </c>
      <c r="J14" s="78"/>
      <c r="K14" s="78"/>
      <c r="L14" s="28"/>
      <c r="M14" s="28"/>
      <c r="N14" s="78"/>
      <c r="O14" s="78"/>
      <c r="P14" s="28"/>
      <c r="Q14" s="28"/>
      <c r="R14" s="28"/>
      <c r="S14" s="28"/>
      <c r="T14" s="28"/>
      <c r="U14" s="78"/>
      <c r="V14" s="28"/>
      <c r="W14" s="78"/>
      <c r="X14" s="28"/>
    </row>
    <row r="15">
      <c r="A15" s="22" t="s">
        <v>43</v>
      </c>
      <c r="B15" s="23" t="s">
        <v>44</v>
      </c>
      <c r="C15" s="78"/>
      <c r="D15" s="28"/>
      <c r="E15" s="78"/>
      <c r="F15" s="78"/>
      <c r="G15" s="28"/>
      <c r="H15" s="78">
        <v>123</v>
      </c>
      <c r="I15" s="78">
        <v>15</v>
      </c>
      <c r="J15" s="78"/>
      <c r="K15" s="78"/>
      <c r="L15" s="28"/>
      <c r="M15" s="28"/>
      <c r="N15" s="78"/>
      <c r="O15" s="78"/>
      <c r="P15" s="28"/>
      <c r="Q15" s="28"/>
      <c r="R15" s="28"/>
      <c r="S15" s="28"/>
      <c r="T15" s="28"/>
      <c r="U15" s="78"/>
      <c r="V15" s="28"/>
      <c r="W15" s="78"/>
      <c r="X15" s="28"/>
    </row>
    <row r="16">
      <c r="A16" s="19">
        <v>3</v>
      </c>
      <c r="B16" s="20" t="s">
        <v>45</v>
      </c>
      <c r="C16" s="77">
        <f>C17+C18+C19+C20+C21+C22+C23+C24+C25+C26+C27</f>
        <v>48</v>
      </c>
      <c r="D16" s="77">
        <f>SUM(D17:D27)</f>
        <v>0</v>
      </c>
      <c r="E16" s="77">
        <f>SUM(E17:E27)</f>
        <v>0</v>
      </c>
      <c r="F16" s="77">
        <f>SUM(F17:F27)</f>
        <v>39</v>
      </c>
      <c r="G16" s="77">
        <f>SUM(G17:G27)</f>
        <v>0</v>
      </c>
      <c r="H16" s="77">
        <f>SUM(H17:H27)</f>
        <v>1243</v>
      </c>
      <c r="I16" s="77">
        <f>SUM(I17:I27)</f>
        <v>12</v>
      </c>
      <c r="J16" s="77">
        <f>SUM(J17:J27)</f>
        <v>0</v>
      </c>
      <c r="K16" s="77">
        <f>SUM(K17:K27)</f>
        <v>0</v>
      </c>
      <c r="L16" s="77">
        <f>SUM(L17:L27)</f>
        <v>0</v>
      </c>
      <c r="M16" s="77">
        <f>SUM(M17:M27)</f>
        <v>0</v>
      </c>
      <c r="N16" s="77">
        <f>SUM(N17:N27)</f>
        <v>786</v>
      </c>
      <c r="O16" s="77">
        <f>SUM(O17:O27)</f>
        <v>0</v>
      </c>
      <c r="P16" s="77">
        <f>SUM(P17:P27)</f>
        <v>1491</v>
      </c>
      <c r="Q16" s="77">
        <f>SUM(Q17:Q27)</f>
        <v>0</v>
      </c>
      <c r="R16" s="77">
        <f>SUM(R17:R27)</f>
        <v>0</v>
      </c>
      <c r="S16" s="77">
        <f>SUM(S17:S27)</f>
        <v>0</v>
      </c>
      <c r="T16" s="77">
        <f>SUM(T17:T27)</f>
        <v>0</v>
      </c>
      <c r="U16" s="77">
        <f>SUM(U17:U27)</f>
        <v>0</v>
      </c>
      <c r="V16" s="77">
        <f>SUM(V17:V27)</f>
        <v>0</v>
      </c>
      <c r="W16" s="77">
        <f>SUM(W17:W27)</f>
        <v>271</v>
      </c>
      <c r="X16" s="77">
        <f>SUM(X17:X27)</f>
        <v>0</v>
      </c>
    </row>
    <row r="17" ht="24">
      <c r="A17" s="22" t="s">
        <v>46</v>
      </c>
      <c r="B17" s="23" t="s">
        <v>47</v>
      </c>
      <c r="C17" s="78">
        <v>2</v>
      </c>
      <c r="D17" s="28"/>
      <c r="E17" s="78"/>
      <c r="F17" s="79">
        <v>24</v>
      </c>
      <c r="G17" s="80"/>
      <c r="H17" s="78">
        <v>43</v>
      </c>
      <c r="I17" s="78"/>
      <c r="J17" s="78"/>
      <c r="K17" s="78"/>
      <c r="L17" s="28"/>
      <c r="M17" s="28"/>
      <c r="N17" s="79">
        <v>60</v>
      </c>
      <c r="O17" s="81"/>
      <c r="P17" s="82">
        <v>72</v>
      </c>
      <c r="Q17" s="28"/>
      <c r="R17" s="28"/>
      <c r="S17" s="28"/>
      <c r="T17" s="28"/>
      <c r="U17" s="78"/>
      <c r="V17" s="28"/>
      <c r="W17" s="78">
        <v>27</v>
      </c>
      <c r="X17" s="28"/>
    </row>
    <row r="18" ht="24">
      <c r="A18" s="22" t="s">
        <v>48</v>
      </c>
      <c r="B18" s="23" t="s">
        <v>49</v>
      </c>
      <c r="C18" s="78"/>
      <c r="D18" s="28"/>
      <c r="E18" s="78"/>
      <c r="F18" s="83"/>
      <c r="G18" s="80"/>
      <c r="H18" s="78">
        <v>526</v>
      </c>
      <c r="I18" s="78"/>
      <c r="J18" s="78"/>
      <c r="K18" s="78"/>
      <c r="L18" s="28"/>
      <c r="M18" s="28"/>
      <c r="N18" s="83"/>
      <c r="O18" s="81"/>
      <c r="P18" s="84"/>
      <c r="Q18" s="28"/>
      <c r="R18" s="28"/>
      <c r="S18" s="28"/>
      <c r="T18" s="28"/>
      <c r="U18" s="78"/>
      <c r="V18" s="28"/>
      <c r="W18" s="83">
        <v>14</v>
      </c>
      <c r="X18" s="28"/>
    </row>
    <row r="19">
      <c r="A19" s="22" t="s">
        <v>50</v>
      </c>
      <c r="B19" s="23" t="s">
        <v>536</v>
      </c>
      <c r="C19" s="78"/>
      <c r="D19" s="28"/>
      <c r="E19" s="78"/>
      <c r="F19" s="79">
        <v>7</v>
      </c>
      <c r="G19" s="28"/>
      <c r="H19" s="78">
        <v>120</v>
      </c>
      <c r="I19" s="78">
        <v>10</v>
      </c>
      <c r="J19" s="78"/>
      <c r="K19" s="78"/>
      <c r="L19" s="28"/>
      <c r="M19" s="28"/>
      <c r="N19" s="79">
        <v>227</v>
      </c>
      <c r="O19" s="78"/>
      <c r="P19" s="82">
        <v>659</v>
      </c>
      <c r="Q19" s="28"/>
      <c r="R19" s="28"/>
      <c r="S19" s="28"/>
      <c r="T19" s="28"/>
      <c r="U19" s="78"/>
      <c r="V19" s="28"/>
      <c r="W19" s="78"/>
      <c r="X19" s="28"/>
    </row>
    <row r="20">
      <c r="A20" s="22" t="s">
        <v>52</v>
      </c>
      <c r="B20" s="23" t="s">
        <v>53</v>
      </c>
      <c r="C20" s="78"/>
      <c r="D20" s="28"/>
      <c r="E20" s="78"/>
      <c r="F20" s="85"/>
      <c r="G20" s="28"/>
      <c r="H20" s="78">
        <v>99</v>
      </c>
      <c r="I20" s="78"/>
      <c r="J20" s="78"/>
      <c r="K20" s="78"/>
      <c r="L20" s="28"/>
      <c r="M20" s="28"/>
      <c r="N20" s="85"/>
      <c r="O20" s="78"/>
      <c r="P20" s="86"/>
      <c r="Q20" s="28"/>
      <c r="R20" s="28"/>
      <c r="S20" s="28"/>
      <c r="T20" s="28"/>
      <c r="U20" s="78"/>
      <c r="V20" s="28"/>
      <c r="W20" s="78">
        <v>62</v>
      </c>
      <c r="X20" s="28"/>
    </row>
    <row r="21">
      <c r="A21" s="22" t="s">
        <v>54</v>
      </c>
      <c r="B21" s="23" t="s">
        <v>55</v>
      </c>
      <c r="C21" s="78"/>
      <c r="D21" s="28"/>
      <c r="E21" s="78"/>
      <c r="F21" s="83"/>
      <c r="G21" s="28"/>
      <c r="H21" s="78">
        <v>24</v>
      </c>
      <c r="I21" s="78">
        <v>2</v>
      </c>
      <c r="J21" s="78"/>
      <c r="K21" s="78"/>
      <c r="L21" s="28"/>
      <c r="M21" s="28"/>
      <c r="N21" s="83"/>
      <c r="O21" s="78"/>
      <c r="P21" s="84"/>
      <c r="Q21" s="28"/>
      <c r="R21" s="28"/>
      <c r="S21" s="28"/>
      <c r="T21" s="28"/>
      <c r="U21" s="78"/>
      <c r="V21" s="28"/>
      <c r="W21" s="78"/>
      <c r="X21" s="28"/>
    </row>
    <row r="22" ht="24">
      <c r="A22" s="22" t="s">
        <v>56</v>
      </c>
      <c r="B22" s="23" t="s">
        <v>57</v>
      </c>
      <c r="C22" s="78">
        <v>8</v>
      </c>
      <c r="D22" s="28"/>
      <c r="E22" s="78"/>
      <c r="F22" s="78"/>
      <c r="G22" s="28"/>
      <c r="H22" s="78">
        <v>52</v>
      </c>
      <c r="I22" s="78"/>
      <c r="J22" s="78"/>
      <c r="K22" s="78"/>
      <c r="L22" s="28"/>
      <c r="M22" s="28"/>
      <c r="N22" s="78">
        <v>72</v>
      </c>
      <c r="O22" s="78"/>
      <c r="P22" s="28">
        <v>45</v>
      </c>
      <c r="Q22" s="28"/>
      <c r="R22" s="28"/>
      <c r="S22" s="28"/>
      <c r="T22" s="28"/>
      <c r="U22" s="78"/>
      <c r="V22" s="28"/>
      <c r="W22" s="78"/>
      <c r="X22" s="28"/>
    </row>
    <row r="23">
      <c r="A23" s="22" t="s">
        <v>58</v>
      </c>
      <c r="B23" s="23" t="s">
        <v>59</v>
      </c>
      <c r="C23" s="78">
        <v>9</v>
      </c>
      <c r="D23" s="28"/>
      <c r="E23" s="78"/>
      <c r="F23" s="78"/>
      <c r="G23" s="28"/>
      <c r="H23" s="78">
        <v>87</v>
      </c>
      <c r="I23" s="78"/>
      <c r="J23" s="78"/>
      <c r="K23" s="78"/>
      <c r="L23" s="28"/>
      <c r="M23" s="28"/>
      <c r="N23" s="78">
        <v>44</v>
      </c>
      <c r="O23" s="78"/>
      <c r="P23" s="28">
        <v>54</v>
      </c>
      <c r="Q23" s="28"/>
      <c r="R23" s="28"/>
      <c r="S23" s="28"/>
      <c r="T23" s="28"/>
      <c r="U23" s="78"/>
      <c r="V23" s="28"/>
      <c r="W23" s="78">
        <v>9</v>
      </c>
      <c r="X23" s="28"/>
    </row>
    <row r="24">
      <c r="A24" s="22" t="s">
        <v>60</v>
      </c>
      <c r="B24" s="23" t="s">
        <v>61</v>
      </c>
      <c r="C24" s="78"/>
      <c r="D24" s="28"/>
      <c r="E24" s="78"/>
      <c r="F24" s="78"/>
      <c r="G24" s="28"/>
      <c r="H24" s="78">
        <v>84</v>
      </c>
      <c r="I24" s="78"/>
      <c r="J24" s="78"/>
      <c r="K24" s="78"/>
      <c r="L24" s="28"/>
      <c r="M24" s="28"/>
      <c r="N24" s="78">
        <v>168</v>
      </c>
      <c r="O24" s="78"/>
      <c r="P24" s="28">
        <v>183</v>
      </c>
      <c r="Q24" s="28"/>
      <c r="R24" s="28"/>
      <c r="S24" s="28"/>
      <c r="T24" s="28"/>
      <c r="U24" s="78"/>
      <c r="V24" s="28"/>
      <c r="W24" s="78"/>
      <c r="X24" s="28"/>
    </row>
    <row r="25">
      <c r="A25" s="22" t="s">
        <v>62</v>
      </c>
      <c r="B25" s="23" t="s">
        <v>63</v>
      </c>
      <c r="C25" s="78">
        <v>24</v>
      </c>
      <c r="D25" s="28"/>
      <c r="E25" s="78"/>
      <c r="F25" s="78"/>
      <c r="G25" s="28"/>
      <c r="H25" s="78">
        <v>136</v>
      </c>
      <c r="I25" s="78"/>
      <c r="J25" s="78"/>
      <c r="K25" s="78"/>
      <c r="L25" s="28"/>
      <c r="M25" s="28"/>
      <c r="N25" s="78">
        <v>26</v>
      </c>
      <c r="O25" s="78"/>
      <c r="P25" s="28">
        <v>88</v>
      </c>
      <c r="Q25" s="28"/>
      <c r="R25" s="28"/>
      <c r="S25" s="28"/>
      <c r="T25" s="28"/>
      <c r="U25" s="78"/>
      <c r="V25" s="28"/>
      <c r="W25" s="78">
        <v>63</v>
      </c>
      <c r="X25" s="28"/>
    </row>
    <row r="26">
      <c r="A26" s="22" t="s">
        <v>64</v>
      </c>
      <c r="B26" s="23" t="s">
        <v>65</v>
      </c>
      <c r="C26" s="78"/>
      <c r="D26" s="28"/>
      <c r="E26" s="78"/>
      <c r="F26" s="78"/>
      <c r="G26" s="28"/>
      <c r="H26" s="78">
        <v>46</v>
      </c>
      <c r="I26" s="78"/>
      <c r="J26" s="78"/>
      <c r="K26" s="78"/>
      <c r="L26" s="28"/>
      <c r="M26" s="28"/>
      <c r="N26" s="78">
        <v>41</v>
      </c>
      <c r="O26" s="78"/>
      <c r="P26" s="28"/>
      <c r="Q26" s="28"/>
      <c r="R26" s="28"/>
      <c r="S26" s="28"/>
      <c r="T26" s="28"/>
      <c r="U26" s="78"/>
      <c r="V26" s="28"/>
      <c r="W26" s="78">
        <v>96</v>
      </c>
      <c r="X26" s="28"/>
    </row>
    <row r="27">
      <c r="A27" s="22" t="s">
        <v>66</v>
      </c>
      <c r="B27" s="23" t="s">
        <v>67</v>
      </c>
      <c r="C27" s="78">
        <v>5</v>
      </c>
      <c r="D27" s="28"/>
      <c r="E27" s="78"/>
      <c r="F27" s="78">
        <v>8</v>
      </c>
      <c r="G27" s="28"/>
      <c r="H27" s="78">
        <v>26</v>
      </c>
      <c r="I27" s="78"/>
      <c r="J27" s="78"/>
      <c r="K27" s="78"/>
      <c r="L27" s="28"/>
      <c r="M27" s="28"/>
      <c r="N27" s="78">
        <v>148</v>
      </c>
      <c r="O27" s="78"/>
      <c r="P27" s="28">
        <v>390</v>
      </c>
      <c r="Q27" s="28"/>
      <c r="R27" s="28"/>
      <c r="S27" s="28"/>
      <c r="T27" s="28"/>
      <c r="U27" s="78"/>
      <c r="V27" s="28"/>
      <c r="W27" s="78"/>
      <c r="X27" s="28"/>
    </row>
    <row r="28">
      <c r="A28" s="19">
        <v>4</v>
      </c>
      <c r="B28" s="20" t="s">
        <v>68</v>
      </c>
      <c r="C28" s="77">
        <f>SUM(C29:C37)</f>
        <v>32</v>
      </c>
      <c r="D28" s="77">
        <f>SUM(D29:D37)</f>
        <v>0</v>
      </c>
      <c r="E28" s="77">
        <f>SUM(E29:E37)</f>
        <v>16</v>
      </c>
      <c r="F28" s="77">
        <f>SUM(F29:F37)</f>
        <v>105</v>
      </c>
      <c r="G28" s="77">
        <f>SUM(G29:G37)</f>
        <v>0</v>
      </c>
      <c r="H28" s="77">
        <f>SUM(H29:H37)</f>
        <v>814</v>
      </c>
      <c r="I28" s="77">
        <f>SUM(I29:I37)</f>
        <v>0</v>
      </c>
      <c r="J28" s="77">
        <f>SUM(J29:J37)</f>
        <v>0</v>
      </c>
      <c r="K28" s="77">
        <f>SUM(K29:K37)</f>
        <v>0</v>
      </c>
      <c r="L28" s="77">
        <f>SUM(L29:L37)</f>
        <v>0</v>
      </c>
      <c r="M28" s="77">
        <f>SUM(M29:M37)</f>
        <v>0</v>
      </c>
      <c r="N28" s="77">
        <f>SUM(N29:N37)</f>
        <v>692</v>
      </c>
      <c r="O28" s="77">
        <f>SUM(O29:O37)</f>
        <v>0</v>
      </c>
      <c r="P28" s="77">
        <f>SUM(P29:P37)</f>
        <v>0</v>
      </c>
      <c r="Q28" s="77">
        <f>SUM(Q29:Q37)</f>
        <v>0</v>
      </c>
      <c r="R28" s="77">
        <f>SUM(R29:R37)</f>
        <v>0</v>
      </c>
      <c r="S28" s="77">
        <f>SUM(S29:S37)</f>
        <v>0</v>
      </c>
      <c r="T28" s="77">
        <f>SUM(T29:T37)</f>
        <v>0</v>
      </c>
      <c r="U28" s="77">
        <f>SUM(U29:U37)</f>
        <v>0</v>
      </c>
      <c r="V28" s="77">
        <f>SUM(V29:V37)</f>
        <v>0</v>
      </c>
      <c r="W28" s="77">
        <f>SUM(W29:W37)</f>
        <v>0</v>
      </c>
      <c r="X28" s="77">
        <f>SUM(X29:X37)</f>
        <v>0</v>
      </c>
    </row>
    <row r="29" ht="24">
      <c r="A29" s="22" t="s">
        <v>69</v>
      </c>
      <c r="B29" s="23" t="s">
        <v>70</v>
      </c>
      <c r="C29" s="78"/>
      <c r="D29" s="28"/>
      <c r="E29" s="78"/>
      <c r="F29" s="79">
        <v>51</v>
      </c>
      <c r="G29" s="28"/>
      <c r="H29" s="78">
        <v>77</v>
      </c>
      <c r="I29" s="78"/>
      <c r="J29" s="78"/>
      <c r="K29" s="78"/>
      <c r="L29" s="28"/>
      <c r="M29" s="28"/>
      <c r="N29" s="79">
        <v>291</v>
      </c>
      <c r="O29" s="78"/>
      <c r="P29" s="28"/>
      <c r="Q29" s="28"/>
      <c r="R29" s="28"/>
      <c r="S29" s="28"/>
      <c r="T29" s="28"/>
      <c r="U29" s="78"/>
      <c r="V29" s="28"/>
      <c r="W29" s="78"/>
      <c r="X29" s="28"/>
    </row>
    <row r="30" ht="24">
      <c r="A30" s="22" t="s">
        <v>71</v>
      </c>
      <c r="B30" s="23" t="s">
        <v>72</v>
      </c>
      <c r="C30" s="78"/>
      <c r="D30" s="28"/>
      <c r="E30" s="78"/>
      <c r="F30" s="85"/>
      <c r="G30" s="28"/>
      <c r="H30" s="78">
        <v>31</v>
      </c>
      <c r="I30" s="78"/>
      <c r="J30" s="78"/>
      <c r="K30" s="78"/>
      <c r="L30" s="28"/>
      <c r="M30" s="28"/>
      <c r="N30" s="85"/>
      <c r="O30" s="78"/>
      <c r="P30" s="28"/>
      <c r="Q30" s="28"/>
      <c r="R30" s="28"/>
      <c r="S30" s="28"/>
      <c r="T30" s="28"/>
      <c r="U30" s="78"/>
      <c r="V30" s="28"/>
      <c r="W30" s="78"/>
      <c r="X30" s="28"/>
    </row>
    <row r="31" ht="24">
      <c r="A31" s="22" t="s">
        <v>73</v>
      </c>
      <c r="B31" s="23" t="s">
        <v>74</v>
      </c>
      <c r="C31" s="78"/>
      <c r="D31" s="28"/>
      <c r="E31" s="78"/>
      <c r="F31" s="83"/>
      <c r="G31" s="28"/>
      <c r="H31" s="78">
        <v>8</v>
      </c>
      <c r="I31" s="78"/>
      <c r="J31" s="78"/>
      <c r="K31" s="78"/>
      <c r="L31" s="28"/>
      <c r="M31" s="28"/>
      <c r="N31" s="83"/>
      <c r="O31" s="78"/>
      <c r="P31" s="28"/>
      <c r="Q31" s="28"/>
      <c r="R31" s="28"/>
      <c r="S31" s="28"/>
      <c r="T31" s="28"/>
      <c r="U31" s="78"/>
      <c r="V31" s="28"/>
      <c r="W31" s="78"/>
      <c r="X31" s="28"/>
    </row>
    <row r="32">
      <c r="A32" s="22" t="s">
        <v>75</v>
      </c>
      <c r="B32" s="23" t="s">
        <v>76</v>
      </c>
      <c r="C32" s="78"/>
      <c r="D32" s="28"/>
      <c r="E32" s="78"/>
      <c r="F32" s="78">
        <v>54</v>
      </c>
      <c r="G32" s="28"/>
      <c r="H32" s="78">
        <v>205</v>
      </c>
      <c r="I32" s="78"/>
      <c r="J32" s="78"/>
      <c r="K32" s="78"/>
      <c r="L32" s="28"/>
      <c r="M32" s="28"/>
      <c r="N32" s="78">
        <v>81</v>
      </c>
      <c r="O32" s="78"/>
      <c r="P32" s="28"/>
      <c r="Q32" s="28"/>
      <c r="R32" s="28"/>
      <c r="S32" s="28"/>
      <c r="T32" s="28"/>
      <c r="U32" s="78"/>
      <c r="V32" s="28"/>
      <c r="W32" s="78"/>
      <c r="X32" s="28"/>
    </row>
    <row r="33">
      <c r="A33" s="22" t="s">
        <v>77</v>
      </c>
      <c r="B33" s="23" t="s">
        <v>78</v>
      </c>
      <c r="C33" s="78">
        <v>13</v>
      </c>
      <c r="D33" s="28"/>
      <c r="E33" s="78">
        <v>9</v>
      </c>
      <c r="F33" s="78"/>
      <c r="G33" s="28"/>
      <c r="H33" s="78">
        <v>216</v>
      </c>
      <c r="I33" s="78"/>
      <c r="J33" s="78"/>
      <c r="K33" s="78"/>
      <c r="L33" s="28"/>
      <c r="M33" s="28"/>
      <c r="N33" s="79">
        <v>112</v>
      </c>
      <c r="O33" s="78"/>
      <c r="P33" s="28"/>
      <c r="Q33" s="28"/>
      <c r="R33" s="28"/>
      <c r="S33" s="28"/>
      <c r="T33" s="28"/>
      <c r="U33" s="78"/>
      <c r="V33" s="28"/>
      <c r="W33" s="78"/>
      <c r="X33" s="28"/>
    </row>
    <row r="34" s="3" customFormat="1">
      <c r="A34" s="22" t="s">
        <v>79</v>
      </c>
      <c r="B34" s="87" t="s">
        <v>537</v>
      </c>
      <c r="C34" s="78">
        <v>2</v>
      </c>
      <c r="D34" s="28"/>
      <c r="E34" s="78"/>
      <c r="F34" s="78"/>
      <c r="G34" s="28"/>
      <c r="H34" s="78">
        <v>47</v>
      </c>
      <c r="I34" s="78"/>
      <c r="J34" s="78"/>
      <c r="K34" s="78"/>
      <c r="L34" s="28"/>
      <c r="M34" s="28"/>
      <c r="N34" s="83"/>
      <c r="O34" s="78"/>
      <c r="P34" s="28"/>
      <c r="Q34" s="28"/>
      <c r="R34" s="28"/>
      <c r="S34" s="28"/>
      <c r="T34" s="28"/>
      <c r="U34" s="78"/>
      <c r="V34" s="28"/>
      <c r="W34" s="78"/>
      <c r="X34" s="28"/>
    </row>
    <row r="35" ht="24">
      <c r="A35" s="22" t="s">
        <v>81</v>
      </c>
      <c r="B35" s="23" t="s">
        <v>82</v>
      </c>
      <c r="C35" s="78"/>
      <c r="D35" s="28"/>
      <c r="E35" s="78"/>
      <c r="F35" s="78"/>
      <c r="G35" s="28"/>
      <c r="H35" s="78">
        <v>20</v>
      </c>
      <c r="I35" s="78"/>
      <c r="J35" s="78"/>
      <c r="K35" s="78"/>
      <c r="L35" s="28"/>
      <c r="M35" s="28"/>
      <c r="N35" s="78">
        <v>208</v>
      </c>
      <c r="O35" s="78"/>
      <c r="P35" s="28"/>
      <c r="Q35" s="28"/>
      <c r="R35" s="28"/>
      <c r="S35" s="28"/>
      <c r="T35" s="28"/>
      <c r="U35" s="78"/>
      <c r="V35" s="28"/>
      <c r="W35" s="78"/>
      <c r="X35" s="28"/>
    </row>
    <row r="36" ht="24">
      <c r="A36" s="22" t="s">
        <v>83</v>
      </c>
      <c r="B36" s="23" t="s">
        <v>84</v>
      </c>
      <c r="C36" s="78">
        <v>13</v>
      </c>
      <c r="D36" s="28"/>
      <c r="E36" s="78"/>
      <c r="F36" s="78"/>
      <c r="G36" s="28"/>
      <c r="H36" s="78">
        <v>79</v>
      </c>
      <c r="I36" s="78"/>
      <c r="J36" s="78"/>
      <c r="K36" s="78"/>
      <c r="L36" s="28"/>
      <c r="M36" s="28"/>
      <c r="N36" s="78"/>
      <c r="O36" s="78"/>
      <c r="P36" s="28"/>
      <c r="Q36" s="28"/>
      <c r="R36" s="28"/>
      <c r="S36" s="28"/>
      <c r="T36" s="28"/>
      <c r="U36" s="78"/>
      <c r="V36" s="28"/>
      <c r="W36" s="78"/>
      <c r="X36" s="28"/>
    </row>
    <row r="37">
      <c r="A37" s="22" t="s">
        <v>85</v>
      </c>
      <c r="B37" s="23" t="s">
        <v>86</v>
      </c>
      <c r="C37" s="78">
        <v>4</v>
      </c>
      <c r="D37" s="28"/>
      <c r="E37" s="78">
        <v>7</v>
      </c>
      <c r="F37" s="78"/>
      <c r="G37" s="28"/>
      <c r="H37" s="78">
        <v>131</v>
      </c>
      <c r="I37" s="78"/>
      <c r="J37" s="78"/>
      <c r="K37" s="78"/>
      <c r="L37" s="28"/>
      <c r="M37" s="28"/>
      <c r="N37" s="78"/>
      <c r="O37" s="78"/>
      <c r="P37" s="28"/>
      <c r="Q37" s="28"/>
      <c r="R37" s="28"/>
      <c r="S37" s="28"/>
      <c r="T37" s="28"/>
      <c r="U37" s="78"/>
      <c r="V37" s="28"/>
      <c r="W37" s="78"/>
      <c r="X37" s="28"/>
    </row>
    <row r="38">
      <c r="A38" s="19">
        <v>5</v>
      </c>
      <c r="B38" s="20" t="s">
        <v>87</v>
      </c>
      <c r="C38" s="77">
        <f>SUM(C39:C47)</f>
        <v>129</v>
      </c>
      <c r="D38" s="77">
        <f>SUM(D39:D47)</f>
        <v>0</v>
      </c>
      <c r="E38" s="77">
        <f>SUM(E39:E47)</f>
        <v>173</v>
      </c>
      <c r="F38" s="77">
        <f>SUM(F39:F47)</f>
        <v>3</v>
      </c>
      <c r="G38" s="77">
        <f>SUM(G39:G47)</f>
        <v>0</v>
      </c>
      <c r="H38" s="77">
        <f>SUM(H39:H47)</f>
        <v>1832</v>
      </c>
      <c r="I38" s="77">
        <f>SUM(I39:I47)</f>
        <v>324</v>
      </c>
      <c r="J38" s="77">
        <f>SUM(J39:J47)</f>
        <v>0</v>
      </c>
      <c r="K38" s="77">
        <f>SUM(K39:K47)</f>
        <v>0</v>
      </c>
      <c r="L38" s="77">
        <f>SUM(L39:L47)</f>
        <v>0</v>
      </c>
      <c r="M38" s="77">
        <f>SUM(M39:M47)</f>
        <v>0</v>
      </c>
      <c r="N38" s="77">
        <f>SUM(N39:N47)</f>
        <v>244</v>
      </c>
      <c r="O38" s="77">
        <f>SUM(O39:O47)</f>
        <v>0</v>
      </c>
      <c r="P38" s="77">
        <f>SUM(P39:P47)</f>
        <v>0</v>
      </c>
      <c r="Q38" s="77">
        <f>SUM(Q39:Q47)</f>
        <v>0</v>
      </c>
      <c r="R38" s="77">
        <f>SUM(R39:R47)</f>
        <v>0</v>
      </c>
      <c r="S38" s="77">
        <f>SUM(S39:S47)</f>
        <v>0</v>
      </c>
      <c r="T38" s="77">
        <f>SUM(T39:T47)</f>
        <v>0</v>
      </c>
      <c r="U38" s="77">
        <f>SUM(U39:U47)</f>
        <v>0</v>
      </c>
      <c r="V38" s="77">
        <f>SUM(V39:V47)</f>
        <v>0</v>
      </c>
      <c r="W38" s="77">
        <f>SUM(W39:W47)</f>
        <v>0</v>
      </c>
      <c r="X38" s="77">
        <f>SUM(X39:X47)</f>
        <v>0</v>
      </c>
    </row>
    <row r="39" ht="24">
      <c r="A39" s="22" t="s">
        <v>88</v>
      </c>
      <c r="B39" s="23" t="s">
        <v>89</v>
      </c>
      <c r="C39" s="78">
        <v>3</v>
      </c>
      <c r="D39" s="28"/>
      <c r="E39" s="78">
        <v>2</v>
      </c>
      <c r="F39" s="79">
        <v>3</v>
      </c>
      <c r="G39" s="28"/>
      <c r="H39" s="78">
        <v>91</v>
      </c>
      <c r="I39" s="78">
        <v>7</v>
      </c>
      <c r="J39" s="78"/>
      <c r="K39" s="78"/>
      <c r="L39" s="28"/>
      <c r="M39" s="28"/>
      <c r="N39" s="78"/>
      <c r="O39" s="78"/>
      <c r="P39" s="28"/>
      <c r="Q39" s="28"/>
      <c r="R39" s="28"/>
      <c r="S39" s="28"/>
      <c r="T39" s="28"/>
      <c r="U39" s="78"/>
      <c r="V39" s="28"/>
      <c r="W39" s="78"/>
      <c r="X39" s="28"/>
    </row>
    <row r="40" ht="24">
      <c r="A40" s="22" t="s">
        <v>90</v>
      </c>
      <c r="B40" s="23" t="s">
        <v>91</v>
      </c>
      <c r="C40" s="78">
        <v>54</v>
      </c>
      <c r="D40" s="28"/>
      <c r="E40" s="78">
        <v>77</v>
      </c>
      <c r="F40" s="83"/>
      <c r="G40" s="28"/>
      <c r="H40" s="78">
        <v>860</v>
      </c>
      <c r="I40" s="78">
        <v>163</v>
      </c>
      <c r="J40" s="78"/>
      <c r="K40" s="78"/>
      <c r="L40" s="28"/>
      <c r="M40" s="28"/>
      <c r="N40" s="78"/>
      <c r="O40" s="78"/>
      <c r="P40" s="28"/>
      <c r="Q40" s="28"/>
      <c r="R40" s="28"/>
      <c r="S40" s="28"/>
      <c r="T40" s="28"/>
      <c r="U40" s="78"/>
      <c r="V40" s="28"/>
      <c r="W40" s="78"/>
      <c r="X40" s="28"/>
    </row>
    <row r="41" ht="24">
      <c r="A41" s="22" t="s">
        <v>92</v>
      </c>
      <c r="B41" s="23" t="s">
        <v>567</v>
      </c>
      <c r="C41" s="78">
        <v>10</v>
      </c>
      <c r="D41" s="28"/>
      <c r="E41" s="78"/>
      <c r="F41" s="78"/>
      <c r="G41" s="28"/>
      <c r="H41" s="78">
        <v>31</v>
      </c>
      <c r="I41" s="78">
        <v>30</v>
      </c>
      <c r="J41" s="78"/>
      <c r="K41" s="78"/>
      <c r="L41" s="28"/>
      <c r="M41" s="28"/>
      <c r="N41" s="78"/>
      <c r="O41" s="78"/>
      <c r="P41" s="28"/>
      <c r="Q41" s="28"/>
      <c r="R41" s="28"/>
      <c r="S41" s="28"/>
      <c r="T41" s="28"/>
      <c r="U41" s="78"/>
      <c r="V41" s="28"/>
      <c r="W41" s="78"/>
      <c r="X41" s="28"/>
    </row>
    <row r="42">
      <c r="A42" s="22" t="s">
        <v>94</v>
      </c>
      <c r="B42" s="23" t="s">
        <v>95</v>
      </c>
      <c r="C42" s="78"/>
      <c r="D42" s="28"/>
      <c r="E42" s="78"/>
      <c r="F42" s="78"/>
      <c r="G42" s="28"/>
      <c r="H42" s="78">
        <v>10</v>
      </c>
      <c r="I42" s="78"/>
      <c r="J42" s="78"/>
      <c r="K42" s="78"/>
      <c r="L42" s="28"/>
      <c r="M42" s="28"/>
      <c r="N42" s="78"/>
      <c r="O42" s="78"/>
      <c r="P42" s="28"/>
      <c r="Q42" s="28"/>
      <c r="R42" s="28"/>
      <c r="S42" s="28"/>
      <c r="T42" s="28"/>
      <c r="U42" s="78"/>
      <c r="V42" s="28"/>
      <c r="W42" s="78"/>
      <c r="X42" s="28"/>
    </row>
    <row r="43">
      <c r="A43" s="22" t="s">
        <v>96</v>
      </c>
      <c r="B43" s="23" t="s">
        <v>97</v>
      </c>
      <c r="C43" s="78"/>
      <c r="D43" s="28"/>
      <c r="E43" s="78">
        <v>18</v>
      </c>
      <c r="F43" s="78"/>
      <c r="G43" s="28"/>
      <c r="H43" s="78">
        <v>93</v>
      </c>
      <c r="I43" s="78">
        <v>10</v>
      </c>
      <c r="J43" s="78"/>
      <c r="K43" s="78"/>
      <c r="L43" s="28"/>
      <c r="M43" s="28"/>
      <c r="N43" s="78"/>
      <c r="O43" s="78"/>
      <c r="P43" s="28"/>
      <c r="Q43" s="28"/>
      <c r="R43" s="28"/>
      <c r="S43" s="28"/>
      <c r="T43" s="28"/>
      <c r="U43" s="78"/>
      <c r="V43" s="28"/>
      <c r="W43" s="78"/>
      <c r="X43" s="28"/>
    </row>
    <row r="44" ht="24">
      <c r="A44" s="22" t="s">
        <v>98</v>
      </c>
      <c r="B44" s="23" t="s">
        <v>99</v>
      </c>
      <c r="C44" s="78"/>
      <c r="D44" s="28"/>
      <c r="E44" s="78"/>
      <c r="F44" s="78"/>
      <c r="G44" s="28"/>
      <c r="H44" s="78">
        <v>61</v>
      </c>
      <c r="I44" s="78"/>
      <c r="J44" s="78"/>
      <c r="K44" s="78"/>
      <c r="L44" s="28"/>
      <c r="M44" s="28"/>
      <c r="N44" s="78"/>
      <c r="O44" s="78"/>
      <c r="P44" s="28"/>
      <c r="Q44" s="28"/>
      <c r="R44" s="28"/>
      <c r="S44" s="28"/>
      <c r="T44" s="28"/>
      <c r="U44" s="78"/>
      <c r="V44" s="28"/>
      <c r="W44" s="78"/>
      <c r="X44" s="28"/>
    </row>
    <row r="45">
      <c r="A45" s="22" t="s">
        <v>100</v>
      </c>
      <c r="B45" s="23" t="s">
        <v>101</v>
      </c>
      <c r="C45" s="78">
        <v>45</v>
      </c>
      <c r="D45" s="28"/>
      <c r="E45" s="78">
        <v>43</v>
      </c>
      <c r="F45" s="78"/>
      <c r="G45" s="28"/>
      <c r="H45" s="78">
        <v>218</v>
      </c>
      <c r="I45" s="78">
        <v>114</v>
      </c>
      <c r="J45" s="78"/>
      <c r="K45" s="78"/>
      <c r="L45" s="28"/>
      <c r="M45" s="28"/>
      <c r="N45" s="78">
        <v>244</v>
      </c>
      <c r="O45" s="78"/>
      <c r="P45" s="28"/>
      <c r="Q45" s="28"/>
      <c r="R45" s="28"/>
      <c r="S45" s="28"/>
      <c r="T45" s="28"/>
      <c r="U45" s="78"/>
      <c r="V45" s="28"/>
      <c r="W45" s="78"/>
      <c r="X45" s="28"/>
    </row>
    <row r="46" ht="24">
      <c r="A46" s="22" t="s">
        <v>102</v>
      </c>
      <c r="B46" s="23" t="s">
        <v>103</v>
      </c>
      <c r="C46" s="78">
        <v>9</v>
      </c>
      <c r="D46" s="28"/>
      <c r="E46" s="78"/>
      <c r="F46" s="78"/>
      <c r="G46" s="28"/>
      <c r="H46" s="78">
        <v>196</v>
      </c>
      <c r="I46" s="78"/>
      <c r="J46" s="78"/>
      <c r="K46" s="78"/>
      <c r="L46" s="28"/>
      <c r="M46" s="28"/>
      <c r="N46" s="78"/>
      <c r="O46" s="78"/>
      <c r="P46" s="28"/>
      <c r="Q46" s="28"/>
      <c r="R46" s="28"/>
      <c r="S46" s="28"/>
      <c r="T46" s="28"/>
      <c r="U46" s="78"/>
      <c r="V46" s="28"/>
      <c r="W46" s="78"/>
      <c r="X46" s="28"/>
    </row>
    <row r="47">
      <c r="A47" s="22" t="s">
        <v>104</v>
      </c>
      <c r="B47" s="23" t="s">
        <v>105</v>
      </c>
      <c r="C47" s="78">
        <v>8</v>
      </c>
      <c r="D47" s="28"/>
      <c r="E47" s="78">
        <v>33</v>
      </c>
      <c r="F47" s="78"/>
      <c r="G47" s="28"/>
      <c r="H47" s="78">
        <v>272</v>
      </c>
      <c r="I47" s="78"/>
      <c r="J47" s="78"/>
      <c r="K47" s="78"/>
      <c r="L47" s="28"/>
      <c r="M47" s="28"/>
      <c r="N47" s="78"/>
      <c r="O47" s="78"/>
      <c r="P47" s="28"/>
      <c r="Q47" s="28"/>
      <c r="R47" s="28"/>
      <c r="S47" s="28"/>
      <c r="T47" s="28"/>
      <c r="U47" s="78"/>
      <c r="V47" s="28"/>
      <c r="W47" s="78"/>
      <c r="X47" s="28"/>
    </row>
    <row r="48">
      <c r="A48" s="19">
        <v>6</v>
      </c>
      <c r="B48" s="20" t="s">
        <v>106</v>
      </c>
      <c r="C48" s="77">
        <f>SUM(C49:C59)</f>
        <v>229</v>
      </c>
      <c r="D48" s="77">
        <f>SUM(D49:D59)</f>
        <v>0</v>
      </c>
      <c r="E48" s="77">
        <f>SUM(E49:E59)</f>
        <v>169</v>
      </c>
      <c r="F48" s="77">
        <f>SUM(F49:F59)</f>
        <v>32</v>
      </c>
      <c r="G48" s="77">
        <f>SUM(G49:G59)</f>
        <v>0</v>
      </c>
      <c r="H48" s="77">
        <f>SUM(H49:H59)</f>
        <v>1431</v>
      </c>
      <c r="I48" s="77">
        <f>SUM(I49:I59)</f>
        <v>357</v>
      </c>
      <c r="J48" s="77">
        <f>SUM(J49:J59)</f>
        <v>0</v>
      </c>
      <c r="K48" s="77">
        <f>SUM(K49:K59)</f>
        <v>0</v>
      </c>
      <c r="L48" s="77">
        <f>SUM(L49:L59)</f>
        <v>0</v>
      </c>
      <c r="M48" s="77">
        <f>SUM(M49:M59)</f>
        <v>0</v>
      </c>
      <c r="N48" s="77">
        <f>SUM(N49:N59)</f>
        <v>30</v>
      </c>
      <c r="O48" s="77">
        <f>SUM(O49:O59)</f>
        <v>0</v>
      </c>
      <c r="P48" s="77">
        <f>SUM(P49:P59)</f>
        <v>0</v>
      </c>
      <c r="Q48" s="77">
        <f>SUM(Q49:Q59)</f>
        <v>0</v>
      </c>
      <c r="R48" s="77">
        <f>SUM(R49:R59)</f>
        <v>0</v>
      </c>
      <c r="S48" s="77">
        <f>SUM(S49:S59)</f>
        <v>0</v>
      </c>
      <c r="T48" s="77">
        <f>SUM(T49:T59)</f>
        <v>0</v>
      </c>
      <c r="U48" s="77">
        <f>SUM(U49:U59)</f>
        <v>0</v>
      </c>
      <c r="V48" s="77">
        <f>SUM(V49:V59)</f>
        <v>0</v>
      </c>
      <c r="W48" s="77">
        <f>SUM(W49:W59)</f>
        <v>0</v>
      </c>
      <c r="X48" s="77">
        <f>SUM(X49:X59)</f>
        <v>0</v>
      </c>
    </row>
    <row r="49" ht="24">
      <c r="A49" s="22" t="s">
        <v>107</v>
      </c>
      <c r="B49" s="23" t="s">
        <v>108</v>
      </c>
      <c r="C49" s="78">
        <v>11</v>
      </c>
      <c r="D49" s="28"/>
      <c r="E49" s="78">
        <v>7</v>
      </c>
      <c r="F49" s="79">
        <v>25</v>
      </c>
      <c r="G49" s="28"/>
      <c r="H49" s="78">
        <v>220</v>
      </c>
      <c r="I49" s="78">
        <v>73</v>
      </c>
      <c r="J49" s="78"/>
      <c r="K49" s="78"/>
      <c r="L49" s="28"/>
      <c r="M49" s="28"/>
      <c r="N49" s="78"/>
      <c r="O49" s="78"/>
      <c r="P49" s="28"/>
      <c r="Q49" s="28"/>
      <c r="R49" s="28"/>
      <c r="S49" s="28"/>
      <c r="T49" s="28"/>
      <c r="U49" s="78"/>
      <c r="V49" s="28"/>
      <c r="W49" s="78"/>
      <c r="X49" s="28"/>
    </row>
    <row r="50" ht="24">
      <c r="A50" s="22" t="s">
        <v>109</v>
      </c>
      <c r="B50" s="23" t="s">
        <v>110</v>
      </c>
      <c r="C50" s="78">
        <v>56</v>
      </c>
      <c r="D50" s="28"/>
      <c r="E50" s="78">
        <v>64</v>
      </c>
      <c r="F50" s="83"/>
      <c r="G50" s="28"/>
      <c r="H50" s="78">
        <v>204</v>
      </c>
      <c r="I50" s="78">
        <v>73</v>
      </c>
      <c r="J50" s="78"/>
      <c r="K50" s="78"/>
      <c r="L50" s="28"/>
      <c r="M50" s="28"/>
      <c r="N50" s="78"/>
      <c r="O50" s="78"/>
      <c r="P50" s="28"/>
      <c r="Q50" s="28"/>
      <c r="R50" s="28"/>
      <c r="S50" s="28"/>
      <c r="T50" s="28"/>
      <c r="U50" s="78"/>
      <c r="V50" s="28"/>
      <c r="W50" s="78"/>
      <c r="X50" s="28"/>
    </row>
    <row r="51">
      <c r="A51" s="22" t="s">
        <v>111</v>
      </c>
      <c r="B51" s="23" t="s">
        <v>112</v>
      </c>
      <c r="C51" s="78">
        <v>11</v>
      </c>
      <c r="D51" s="28"/>
      <c r="E51" s="78">
        <v>13</v>
      </c>
      <c r="F51" s="78"/>
      <c r="G51" s="28"/>
      <c r="H51" s="78">
        <v>68</v>
      </c>
      <c r="I51" s="78">
        <v>25</v>
      </c>
      <c r="J51" s="78"/>
      <c r="K51" s="78"/>
      <c r="L51" s="28"/>
      <c r="M51" s="28"/>
      <c r="N51" s="78"/>
      <c r="O51" s="78"/>
      <c r="P51" s="28"/>
      <c r="Q51" s="28"/>
      <c r="R51" s="28"/>
      <c r="S51" s="28"/>
      <c r="T51" s="28"/>
      <c r="U51" s="78"/>
      <c r="V51" s="28"/>
      <c r="W51" s="78"/>
      <c r="X51" s="28"/>
    </row>
    <row r="52">
      <c r="A52" s="22" t="s">
        <v>113</v>
      </c>
      <c r="B52" s="23" t="s">
        <v>114</v>
      </c>
      <c r="C52" s="78">
        <v>17</v>
      </c>
      <c r="D52" s="28"/>
      <c r="E52" s="78">
        <v>25</v>
      </c>
      <c r="F52" s="78"/>
      <c r="G52" s="28"/>
      <c r="H52" s="78">
        <v>54</v>
      </c>
      <c r="I52" s="78">
        <v>12</v>
      </c>
      <c r="J52" s="78"/>
      <c r="K52" s="78"/>
      <c r="L52" s="28"/>
      <c r="M52" s="28"/>
      <c r="N52" s="78">
        <v>30</v>
      </c>
      <c r="O52" s="78"/>
      <c r="P52" s="28"/>
      <c r="Q52" s="28"/>
      <c r="R52" s="28"/>
      <c r="S52" s="28"/>
      <c r="T52" s="28"/>
      <c r="U52" s="78"/>
      <c r="V52" s="28"/>
      <c r="W52" s="78"/>
      <c r="X52" s="28"/>
    </row>
    <row r="53">
      <c r="A53" s="22" t="s">
        <v>115</v>
      </c>
      <c r="B53" s="23" t="s">
        <v>116</v>
      </c>
      <c r="C53" s="78">
        <v>2</v>
      </c>
      <c r="D53" s="28"/>
      <c r="E53" s="78"/>
      <c r="F53" s="78"/>
      <c r="G53" s="28"/>
      <c r="H53" s="78">
        <v>142</v>
      </c>
      <c r="I53" s="78">
        <v>17</v>
      </c>
      <c r="J53" s="78"/>
      <c r="K53" s="78"/>
      <c r="L53" s="28"/>
      <c r="M53" s="28"/>
      <c r="N53" s="78"/>
      <c r="O53" s="78"/>
      <c r="P53" s="28"/>
      <c r="Q53" s="28"/>
      <c r="R53" s="28"/>
      <c r="S53" s="28"/>
      <c r="T53" s="28"/>
      <c r="U53" s="78"/>
      <c r="V53" s="28"/>
      <c r="W53" s="78"/>
      <c r="X53" s="28"/>
    </row>
    <row r="54">
      <c r="A54" s="22" t="s">
        <v>117</v>
      </c>
      <c r="B54" s="23" t="s">
        <v>118</v>
      </c>
      <c r="C54" s="78">
        <v>51</v>
      </c>
      <c r="D54" s="28"/>
      <c r="E54" s="78"/>
      <c r="F54" s="78"/>
      <c r="G54" s="28"/>
      <c r="H54" s="78">
        <v>384</v>
      </c>
      <c r="I54" s="78">
        <v>45</v>
      </c>
      <c r="J54" s="78"/>
      <c r="K54" s="78"/>
      <c r="L54" s="28"/>
      <c r="M54" s="28"/>
      <c r="N54" s="78"/>
      <c r="O54" s="78"/>
      <c r="P54" s="28"/>
      <c r="Q54" s="28"/>
      <c r="R54" s="28"/>
      <c r="S54" s="28"/>
      <c r="T54" s="28"/>
      <c r="U54" s="78"/>
      <c r="V54" s="28"/>
      <c r="W54" s="78"/>
      <c r="X54" s="28"/>
    </row>
    <row r="55" ht="24">
      <c r="A55" s="22" t="s">
        <v>119</v>
      </c>
      <c r="B55" s="23" t="s">
        <v>120</v>
      </c>
      <c r="C55" s="78">
        <v>19</v>
      </c>
      <c r="D55" s="28"/>
      <c r="E55" s="78">
        <v>18</v>
      </c>
      <c r="F55" s="78"/>
      <c r="G55" s="28"/>
      <c r="H55" s="78">
        <v>58</v>
      </c>
      <c r="I55" s="78">
        <v>16</v>
      </c>
      <c r="J55" s="78"/>
      <c r="K55" s="78"/>
      <c r="L55" s="28"/>
      <c r="M55" s="28"/>
      <c r="N55" s="78"/>
      <c r="O55" s="78"/>
      <c r="P55" s="28"/>
      <c r="Q55" s="28"/>
      <c r="R55" s="28"/>
      <c r="S55" s="28"/>
      <c r="T55" s="28"/>
      <c r="U55" s="78"/>
      <c r="V55" s="28"/>
      <c r="W55" s="78"/>
      <c r="X55" s="28"/>
    </row>
    <row r="56" ht="24">
      <c r="A56" s="22" t="s">
        <v>121</v>
      </c>
      <c r="B56" s="23" t="s">
        <v>122</v>
      </c>
      <c r="C56" s="78"/>
      <c r="D56" s="28"/>
      <c r="E56" s="78"/>
      <c r="F56" s="78"/>
      <c r="G56" s="28"/>
      <c r="H56" s="78">
        <v>129</v>
      </c>
      <c r="I56" s="78">
        <v>19</v>
      </c>
      <c r="J56" s="78"/>
      <c r="K56" s="78"/>
      <c r="L56" s="28"/>
      <c r="M56" s="28"/>
      <c r="N56" s="78"/>
      <c r="O56" s="78"/>
      <c r="P56" s="28"/>
      <c r="Q56" s="28"/>
      <c r="R56" s="28"/>
      <c r="S56" s="28"/>
      <c r="T56" s="28"/>
      <c r="U56" s="78"/>
      <c r="V56" s="28"/>
      <c r="W56" s="78"/>
      <c r="X56" s="28"/>
    </row>
    <row r="57">
      <c r="A57" s="22" t="s">
        <v>123</v>
      </c>
      <c r="B57" s="23" t="s">
        <v>124</v>
      </c>
      <c r="C57" s="78">
        <v>9</v>
      </c>
      <c r="D57" s="28"/>
      <c r="E57" s="78"/>
      <c r="F57" s="78"/>
      <c r="G57" s="28"/>
      <c r="H57" s="78">
        <v>8</v>
      </c>
      <c r="I57" s="78">
        <v>13</v>
      </c>
      <c r="J57" s="78"/>
      <c r="K57" s="78"/>
      <c r="L57" s="28"/>
      <c r="M57" s="28"/>
      <c r="N57" s="78"/>
      <c r="O57" s="78"/>
      <c r="P57" s="28"/>
      <c r="Q57" s="28"/>
      <c r="R57" s="28"/>
      <c r="S57" s="28"/>
      <c r="T57" s="28"/>
      <c r="U57" s="78"/>
      <c r="V57" s="28"/>
      <c r="W57" s="78"/>
      <c r="X57" s="28"/>
    </row>
    <row r="58">
      <c r="A58" s="22" t="s">
        <v>125</v>
      </c>
      <c r="B58" s="23" t="s">
        <v>126</v>
      </c>
      <c r="C58" s="78">
        <v>35</v>
      </c>
      <c r="D58" s="28"/>
      <c r="E58" s="78">
        <v>26</v>
      </c>
      <c r="F58" s="78">
        <v>7</v>
      </c>
      <c r="G58" s="28"/>
      <c r="H58" s="78">
        <v>133</v>
      </c>
      <c r="I58" s="78">
        <v>54</v>
      </c>
      <c r="J58" s="78"/>
      <c r="K58" s="78"/>
      <c r="L58" s="28"/>
      <c r="M58" s="28"/>
      <c r="N58" s="78"/>
      <c r="O58" s="78"/>
      <c r="P58" s="28"/>
      <c r="Q58" s="28"/>
      <c r="R58" s="28"/>
      <c r="S58" s="28"/>
      <c r="T58" s="28"/>
      <c r="U58" s="78"/>
      <c r="V58" s="28"/>
      <c r="W58" s="78"/>
      <c r="X58" s="28"/>
    </row>
    <row r="59">
      <c r="A59" s="22" t="s">
        <v>127</v>
      </c>
      <c r="B59" s="23" t="s">
        <v>128</v>
      </c>
      <c r="C59" s="78">
        <v>18</v>
      </c>
      <c r="D59" s="28"/>
      <c r="E59" s="78">
        <v>16</v>
      </c>
      <c r="F59" s="78"/>
      <c r="G59" s="28"/>
      <c r="H59" s="78">
        <v>31</v>
      </c>
      <c r="I59" s="78">
        <v>10</v>
      </c>
      <c r="J59" s="78"/>
      <c r="K59" s="78"/>
      <c r="L59" s="28"/>
      <c r="M59" s="28"/>
      <c r="N59" s="78"/>
      <c r="O59" s="78"/>
      <c r="P59" s="28"/>
      <c r="Q59" s="28"/>
      <c r="R59" s="28"/>
      <c r="S59" s="28"/>
      <c r="T59" s="28"/>
      <c r="U59" s="78"/>
      <c r="V59" s="28"/>
      <c r="W59" s="78"/>
      <c r="X59" s="28"/>
    </row>
    <row r="60">
      <c r="A60" s="19">
        <v>7</v>
      </c>
      <c r="B60" s="20" t="s">
        <v>129</v>
      </c>
      <c r="C60" s="77">
        <f>SUM(C61:C74)</f>
        <v>159</v>
      </c>
      <c r="D60" s="77">
        <f>SUM(D61:D74)</f>
        <v>0</v>
      </c>
      <c r="E60" s="77">
        <f>SUM(E61:E74)</f>
        <v>192</v>
      </c>
      <c r="F60" s="77">
        <f>SUM(F61:F74)</f>
        <v>219</v>
      </c>
      <c r="G60" s="77">
        <f>SUM(G61:G74)</f>
        <v>2</v>
      </c>
      <c r="H60" s="77">
        <f>SUM(H61:H74)</f>
        <v>2979</v>
      </c>
      <c r="I60" s="77">
        <f>SUM(I61:I74)</f>
        <v>0</v>
      </c>
      <c r="J60" s="77">
        <f>SUM(J61:J74)</f>
        <v>0</v>
      </c>
      <c r="K60" s="77">
        <f>SUM(K61:K74)</f>
        <v>0</v>
      </c>
      <c r="L60" s="77">
        <f>SUM(L61:L74)</f>
        <v>0</v>
      </c>
      <c r="M60" s="77">
        <f>SUM(M61:M74)</f>
        <v>0</v>
      </c>
      <c r="N60" s="77">
        <f>SUM(N61:N74)</f>
        <v>2411</v>
      </c>
      <c r="O60" s="77">
        <f>SUM(O61:O74)</f>
        <v>0</v>
      </c>
      <c r="P60" s="77">
        <f>SUM(P61:P74)</f>
        <v>3442</v>
      </c>
      <c r="Q60" s="77">
        <f>SUM(Q61:Q74)</f>
        <v>0</v>
      </c>
      <c r="R60" s="77">
        <f>SUM(R61:R74)</f>
        <v>0</v>
      </c>
      <c r="S60" s="77">
        <f>SUM(S61:S74)</f>
        <v>0</v>
      </c>
      <c r="T60" s="77">
        <f>SUM(T61:T74)</f>
        <v>0</v>
      </c>
      <c r="U60" s="77">
        <f>SUM(U61:U74)</f>
        <v>0</v>
      </c>
      <c r="V60" s="77">
        <f>SUM(V61:V74)</f>
        <v>0</v>
      </c>
      <c r="W60" s="77">
        <f>(SUM(W61:W74))</f>
        <v>130</v>
      </c>
      <c r="X60" s="77">
        <f>SUM(X61:X74)</f>
        <v>0</v>
      </c>
    </row>
    <row r="61" ht="24">
      <c r="A61" s="22" t="s">
        <v>130</v>
      </c>
      <c r="B61" s="23" t="s">
        <v>131</v>
      </c>
      <c r="C61" s="78">
        <v>4</v>
      </c>
      <c r="D61" s="28"/>
      <c r="E61" s="78"/>
      <c r="F61" s="79">
        <v>17</v>
      </c>
      <c r="G61" s="28"/>
      <c r="H61" s="78">
        <v>22</v>
      </c>
      <c r="I61" s="78"/>
      <c r="J61" s="78"/>
      <c r="K61" s="78"/>
      <c r="L61" s="28"/>
      <c r="M61" s="28"/>
      <c r="N61" s="79">
        <v>86</v>
      </c>
      <c r="O61" s="78"/>
      <c r="P61" s="82">
        <v>53</v>
      </c>
      <c r="Q61" s="28"/>
      <c r="R61" s="28"/>
      <c r="S61" s="28"/>
      <c r="T61" s="28"/>
      <c r="U61" s="78"/>
      <c r="V61" s="28"/>
      <c r="W61" s="78"/>
      <c r="X61" s="28"/>
    </row>
    <row r="62" ht="24">
      <c r="A62" s="22" t="s">
        <v>132</v>
      </c>
      <c r="B62" s="23" t="s">
        <v>133</v>
      </c>
      <c r="C62" s="78"/>
      <c r="D62" s="28"/>
      <c r="E62" s="78"/>
      <c r="F62" s="85"/>
      <c r="G62" s="28"/>
      <c r="H62" s="78">
        <v>7</v>
      </c>
      <c r="I62" s="78"/>
      <c r="J62" s="78"/>
      <c r="K62" s="78"/>
      <c r="L62" s="28"/>
      <c r="M62" s="28"/>
      <c r="N62" s="85"/>
      <c r="O62" s="78"/>
      <c r="P62" s="86"/>
      <c r="Q62" s="28"/>
      <c r="R62" s="28"/>
      <c r="S62" s="28"/>
      <c r="T62" s="28"/>
      <c r="U62" s="78"/>
      <c r="V62" s="28"/>
      <c r="W62" s="78"/>
      <c r="X62" s="28"/>
    </row>
    <row r="63" ht="24">
      <c r="A63" s="22" t="s">
        <v>134</v>
      </c>
      <c r="B63" s="23" t="s">
        <v>135</v>
      </c>
      <c r="C63" s="78">
        <v>2</v>
      </c>
      <c r="D63" s="28"/>
      <c r="E63" s="78"/>
      <c r="F63" s="85"/>
      <c r="G63" s="28"/>
      <c r="H63" s="78">
        <v>9</v>
      </c>
      <c r="I63" s="78"/>
      <c r="J63" s="78"/>
      <c r="K63" s="78"/>
      <c r="L63" s="28"/>
      <c r="M63" s="28"/>
      <c r="N63" s="85"/>
      <c r="O63" s="78"/>
      <c r="P63" s="86"/>
      <c r="Q63" s="28"/>
      <c r="R63" s="28"/>
      <c r="S63" s="28"/>
      <c r="T63" s="28"/>
      <c r="U63" s="78"/>
      <c r="V63" s="28"/>
      <c r="W63" s="78"/>
      <c r="X63" s="28"/>
    </row>
    <row r="64" ht="25.5">
      <c r="A64" s="22" t="s">
        <v>136</v>
      </c>
      <c r="B64" s="23" t="s">
        <v>137</v>
      </c>
      <c r="C64" s="78"/>
      <c r="D64" s="28"/>
      <c r="E64" s="78"/>
      <c r="F64" s="85"/>
      <c r="G64" s="28"/>
      <c r="H64" s="78"/>
      <c r="I64" s="78"/>
      <c r="J64" s="78"/>
      <c r="K64" s="78"/>
      <c r="L64" s="28"/>
      <c r="M64" s="28"/>
      <c r="N64" s="85"/>
      <c r="O64" s="78"/>
      <c r="P64" s="86"/>
      <c r="Q64" s="28"/>
      <c r="R64" s="28"/>
      <c r="S64" s="28"/>
      <c r="T64" s="28"/>
      <c r="U64" s="78"/>
      <c r="V64" s="28"/>
      <c r="W64" s="78"/>
      <c r="X64" s="28"/>
    </row>
    <row r="65" ht="25.5">
      <c r="A65" s="22" t="s">
        <v>138</v>
      </c>
      <c r="B65" s="23" t="s">
        <v>139</v>
      </c>
      <c r="C65" s="78"/>
      <c r="D65" s="28"/>
      <c r="E65" s="78"/>
      <c r="F65" s="85"/>
      <c r="G65" s="28"/>
      <c r="H65" s="78"/>
      <c r="I65" s="78"/>
      <c r="J65" s="78"/>
      <c r="K65" s="78"/>
      <c r="L65" s="28"/>
      <c r="M65" s="28"/>
      <c r="N65" s="85"/>
      <c r="O65" s="78"/>
      <c r="P65" s="86"/>
      <c r="Q65" s="28"/>
      <c r="R65" s="28"/>
      <c r="S65" s="28"/>
      <c r="T65" s="28"/>
      <c r="U65" s="78"/>
      <c r="V65" s="28"/>
      <c r="W65" s="78"/>
      <c r="X65" s="28"/>
    </row>
    <row r="66" ht="25.5">
      <c r="A66" s="22" t="s">
        <v>140</v>
      </c>
      <c r="B66" s="23" t="s">
        <v>141</v>
      </c>
      <c r="C66" s="78"/>
      <c r="D66" s="28"/>
      <c r="E66" s="78"/>
      <c r="F66" s="85"/>
      <c r="G66" s="28"/>
      <c r="H66" s="78"/>
      <c r="I66" s="78"/>
      <c r="J66" s="78"/>
      <c r="K66" s="78"/>
      <c r="L66" s="28"/>
      <c r="M66" s="28"/>
      <c r="N66" s="85"/>
      <c r="O66" s="78"/>
      <c r="P66" s="86"/>
      <c r="Q66" s="28"/>
      <c r="R66" s="28"/>
      <c r="S66" s="28"/>
      <c r="T66" s="28"/>
      <c r="U66" s="78"/>
      <c r="V66" s="28"/>
      <c r="W66" s="78"/>
      <c r="X66" s="28"/>
    </row>
    <row r="67" ht="25.5">
      <c r="A67" s="22" t="s">
        <v>142</v>
      </c>
      <c r="B67" s="23" t="s">
        <v>143</v>
      </c>
      <c r="C67" s="78"/>
      <c r="D67" s="28"/>
      <c r="E67" s="78"/>
      <c r="F67" s="85"/>
      <c r="G67" s="28"/>
      <c r="H67" s="78"/>
      <c r="I67" s="78"/>
      <c r="J67" s="78"/>
      <c r="K67" s="78"/>
      <c r="L67" s="28"/>
      <c r="M67" s="28"/>
      <c r="N67" s="85"/>
      <c r="O67" s="78"/>
      <c r="P67" s="86"/>
      <c r="Q67" s="28"/>
      <c r="R67" s="28"/>
      <c r="S67" s="28"/>
      <c r="T67" s="28"/>
      <c r="U67" s="78"/>
      <c r="V67" s="28"/>
      <c r="W67" s="78"/>
      <c r="X67" s="28"/>
    </row>
    <row r="68" ht="25.5">
      <c r="A68" s="22" t="s">
        <v>144</v>
      </c>
      <c r="B68" s="23" t="s">
        <v>145</v>
      </c>
      <c r="C68" s="78"/>
      <c r="D68" s="28"/>
      <c r="E68" s="78"/>
      <c r="F68" s="85"/>
      <c r="G68" s="28"/>
      <c r="H68" s="78"/>
      <c r="I68" s="78"/>
      <c r="J68" s="78"/>
      <c r="K68" s="78"/>
      <c r="L68" s="28"/>
      <c r="M68" s="28"/>
      <c r="N68" s="85"/>
      <c r="O68" s="78"/>
      <c r="P68" s="86"/>
      <c r="Q68" s="28"/>
      <c r="R68" s="28"/>
      <c r="S68" s="28"/>
      <c r="T68" s="28"/>
      <c r="U68" s="78"/>
      <c r="V68" s="28"/>
      <c r="W68" s="78"/>
      <c r="X68" s="28"/>
    </row>
    <row r="69">
      <c r="A69" s="22" t="s">
        <v>146</v>
      </c>
      <c r="B69" s="23" t="s">
        <v>147</v>
      </c>
      <c r="C69" s="78">
        <v>60</v>
      </c>
      <c r="D69" s="28"/>
      <c r="E69" s="78">
        <v>69</v>
      </c>
      <c r="F69" s="79">
        <v>177</v>
      </c>
      <c r="G69" s="28"/>
      <c r="H69" s="78">
        <v>1178</v>
      </c>
      <c r="I69" s="78"/>
      <c r="J69" s="78"/>
      <c r="K69" s="78"/>
      <c r="L69" s="28"/>
      <c r="M69" s="28"/>
      <c r="N69" s="79">
        <v>559</v>
      </c>
      <c r="O69" s="78"/>
      <c r="P69" s="82">
        <v>861</v>
      </c>
      <c r="Q69" s="28"/>
      <c r="R69" s="28"/>
      <c r="S69" s="28"/>
      <c r="T69" s="28"/>
      <c r="U69" s="78"/>
      <c r="V69" s="28"/>
      <c r="W69" s="78">
        <v>101</v>
      </c>
      <c r="X69" s="28"/>
    </row>
    <row r="70">
      <c r="A70" s="22" t="s">
        <v>148</v>
      </c>
      <c r="B70" s="23" t="s">
        <v>149</v>
      </c>
      <c r="C70" s="78">
        <v>39</v>
      </c>
      <c r="D70" s="28"/>
      <c r="E70" s="78">
        <v>73</v>
      </c>
      <c r="F70" s="83"/>
      <c r="G70" s="28"/>
      <c r="H70" s="78">
        <v>742</v>
      </c>
      <c r="I70" s="78"/>
      <c r="J70" s="78"/>
      <c r="K70" s="78"/>
      <c r="L70" s="28"/>
      <c r="M70" s="28"/>
      <c r="N70" s="83"/>
      <c r="O70" s="78"/>
      <c r="P70" s="84"/>
      <c r="Q70" s="28"/>
      <c r="R70" s="28"/>
      <c r="S70" s="28"/>
      <c r="T70" s="28"/>
      <c r="U70" s="78"/>
      <c r="V70" s="28"/>
      <c r="W70" s="78"/>
      <c r="X70" s="28"/>
    </row>
    <row r="71">
      <c r="A71" s="22" t="s">
        <v>150</v>
      </c>
      <c r="B71" s="23" t="s">
        <v>151</v>
      </c>
      <c r="C71" s="78">
        <v>13</v>
      </c>
      <c r="D71" s="28"/>
      <c r="E71" s="78">
        <v>13</v>
      </c>
      <c r="F71" s="78"/>
      <c r="G71" s="28"/>
      <c r="H71" s="78">
        <v>146</v>
      </c>
      <c r="I71" s="78"/>
      <c r="J71" s="78"/>
      <c r="K71" s="78"/>
      <c r="L71" s="28"/>
      <c r="M71" s="28"/>
      <c r="N71" s="78">
        <v>32</v>
      </c>
      <c r="O71" s="78"/>
      <c r="P71" s="28">
        <v>251</v>
      </c>
      <c r="Q71" s="28"/>
      <c r="R71" s="28"/>
      <c r="S71" s="28"/>
      <c r="T71" s="28"/>
      <c r="U71" s="78"/>
      <c r="V71" s="28"/>
      <c r="W71" s="78"/>
      <c r="X71" s="28"/>
    </row>
    <row r="72">
      <c r="A72" s="22" t="s">
        <v>152</v>
      </c>
      <c r="B72" s="23" t="s">
        <v>153</v>
      </c>
      <c r="C72" s="78"/>
      <c r="D72" s="28"/>
      <c r="E72" s="78"/>
      <c r="F72" s="78">
        <v>19</v>
      </c>
      <c r="G72" s="28"/>
      <c r="H72" s="78">
        <v>214</v>
      </c>
      <c r="I72" s="78"/>
      <c r="J72" s="78"/>
      <c r="K72" s="78"/>
      <c r="L72" s="28"/>
      <c r="M72" s="28"/>
      <c r="N72" s="78">
        <v>470</v>
      </c>
      <c r="O72" s="78"/>
      <c r="P72" s="28">
        <v>623</v>
      </c>
      <c r="Q72" s="28"/>
      <c r="R72" s="28"/>
      <c r="S72" s="28"/>
      <c r="T72" s="28"/>
      <c r="U72" s="78"/>
      <c r="V72" s="28"/>
      <c r="W72" s="78"/>
      <c r="X72" s="28"/>
    </row>
    <row r="73">
      <c r="A73" s="22" t="s">
        <v>154</v>
      </c>
      <c r="B73" s="23" t="s">
        <v>155</v>
      </c>
      <c r="C73" s="78">
        <v>36</v>
      </c>
      <c r="D73" s="28"/>
      <c r="E73" s="78">
        <v>28</v>
      </c>
      <c r="F73" s="78"/>
      <c r="G73" s="28"/>
      <c r="H73" s="78">
        <v>326</v>
      </c>
      <c r="I73" s="78"/>
      <c r="J73" s="78"/>
      <c r="K73" s="78"/>
      <c r="L73" s="28"/>
      <c r="M73" s="28"/>
      <c r="N73" s="78">
        <v>256</v>
      </c>
      <c r="O73" s="78"/>
      <c r="P73" s="28">
        <v>799</v>
      </c>
      <c r="Q73" s="28"/>
      <c r="R73" s="28"/>
      <c r="S73" s="28"/>
      <c r="T73" s="28"/>
      <c r="U73" s="78"/>
      <c r="V73" s="28"/>
      <c r="W73" s="78"/>
      <c r="X73" s="28"/>
    </row>
    <row r="74">
      <c r="A74" s="22" t="s">
        <v>156</v>
      </c>
      <c r="B74" s="23" t="s">
        <v>157</v>
      </c>
      <c r="C74" s="78">
        <v>5</v>
      </c>
      <c r="D74" s="28"/>
      <c r="E74" s="78">
        <v>9</v>
      </c>
      <c r="F74" s="78">
        <v>6</v>
      </c>
      <c r="G74" s="28">
        <v>2</v>
      </c>
      <c r="H74" s="78">
        <v>335</v>
      </c>
      <c r="I74" s="78"/>
      <c r="J74" s="78"/>
      <c r="K74" s="78"/>
      <c r="L74" s="28"/>
      <c r="M74" s="28"/>
      <c r="N74" s="78">
        <v>1008</v>
      </c>
      <c r="O74" s="78"/>
      <c r="P74" s="28">
        <v>855</v>
      </c>
      <c r="Q74" s="28"/>
      <c r="R74" s="28"/>
      <c r="S74" s="28"/>
      <c r="T74" s="28"/>
      <c r="U74" s="78"/>
      <c r="V74" s="28"/>
      <c r="W74" s="78">
        <v>29</v>
      </c>
      <c r="X74" s="28"/>
    </row>
    <row r="75">
      <c r="A75" s="19">
        <v>8</v>
      </c>
      <c r="B75" s="20" t="s">
        <v>158</v>
      </c>
      <c r="C75" s="77">
        <f>SUM(C76:C82)</f>
        <v>99</v>
      </c>
      <c r="D75" s="77">
        <f>SUM(D76:D82)</f>
        <v>0</v>
      </c>
      <c r="E75" s="77">
        <f>SUM(E76:E82)</f>
        <v>100</v>
      </c>
      <c r="F75" s="77">
        <f>SUM(F76:F82)</f>
        <v>14</v>
      </c>
      <c r="G75" s="77">
        <f>SUM(G76:G82)</f>
        <v>0</v>
      </c>
      <c r="H75" s="77">
        <f>SUM(H76:H82)</f>
        <v>1293</v>
      </c>
      <c r="I75" s="77">
        <f>SUM(I76:I82)</f>
        <v>671</v>
      </c>
      <c r="J75" s="77">
        <f>SUM(J76:J82)</f>
        <v>0</v>
      </c>
      <c r="K75" s="77">
        <f>SUM(K76:K82)</f>
        <v>0</v>
      </c>
      <c r="L75" s="77">
        <f>SUM(L76:L82)</f>
        <v>0</v>
      </c>
      <c r="M75" s="77">
        <f>SUM(M76:M82)</f>
        <v>0</v>
      </c>
      <c r="N75" s="77">
        <f>SUM(N76:N82)</f>
        <v>123</v>
      </c>
      <c r="O75" s="77">
        <f>SUM(O76:O82)</f>
        <v>0</v>
      </c>
      <c r="P75" s="77">
        <f>SUM(P76:P82)</f>
        <v>0</v>
      </c>
      <c r="Q75" s="77">
        <f>SUM(Q76:Q82)</f>
        <v>0</v>
      </c>
      <c r="R75" s="77">
        <f>SUM(R76:R82)</f>
        <v>0</v>
      </c>
      <c r="S75" s="77">
        <f>SUM(S76:S82)</f>
        <v>0</v>
      </c>
      <c r="T75" s="77">
        <f>SUM(T76:T82)</f>
        <v>0</v>
      </c>
      <c r="U75" s="77">
        <f>SUM(U76:U82)</f>
        <v>0</v>
      </c>
      <c r="V75" s="77">
        <f>SUM(V76:V82)</f>
        <v>0</v>
      </c>
      <c r="W75" s="77">
        <f>SUM(W76:W82)</f>
        <v>0</v>
      </c>
      <c r="X75" s="77">
        <f>SUM(X76:X82)</f>
        <v>0</v>
      </c>
    </row>
    <row r="76">
      <c r="A76" s="22" t="s">
        <v>159</v>
      </c>
      <c r="B76" s="23" t="s">
        <v>160</v>
      </c>
      <c r="C76" s="78"/>
      <c r="D76" s="28"/>
      <c r="E76" s="78"/>
      <c r="F76" s="78"/>
      <c r="G76" s="28"/>
      <c r="H76" s="78">
        <v>72</v>
      </c>
      <c r="I76" s="78">
        <v>11</v>
      </c>
      <c r="J76" s="78"/>
      <c r="K76" s="78"/>
      <c r="L76" s="28"/>
      <c r="M76" s="28"/>
      <c r="N76" s="79">
        <v>4</v>
      </c>
      <c r="O76" s="78"/>
      <c r="P76" s="28"/>
      <c r="Q76" s="28"/>
      <c r="R76" s="28"/>
      <c r="S76" s="28"/>
      <c r="T76" s="28"/>
      <c r="U76" s="78"/>
      <c r="V76" s="28"/>
      <c r="W76" s="78"/>
      <c r="X76" s="28"/>
    </row>
    <row r="77">
      <c r="A77" s="22" t="s">
        <v>161</v>
      </c>
      <c r="B77" s="23" t="s">
        <v>162</v>
      </c>
      <c r="C77" s="78"/>
      <c r="D77" s="28"/>
      <c r="E77" s="78"/>
      <c r="F77" s="78"/>
      <c r="G77" s="28"/>
      <c r="H77" s="78"/>
      <c r="I77" s="78"/>
      <c r="J77" s="78"/>
      <c r="K77" s="78"/>
      <c r="L77" s="28"/>
      <c r="M77" s="28"/>
      <c r="N77" s="83"/>
      <c r="O77" s="78"/>
      <c r="P77" s="28"/>
      <c r="Q77" s="28"/>
      <c r="R77" s="28"/>
      <c r="S77" s="28"/>
      <c r="T77" s="28"/>
      <c r="U77" s="78"/>
      <c r="V77" s="28"/>
      <c r="W77" s="78"/>
      <c r="X77" s="28"/>
    </row>
    <row r="78">
      <c r="A78" s="22" t="s">
        <v>163</v>
      </c>
      <c r="B78" s="23" t="s">
        <v>164</v>
      </c>
      <c r="C78" s="78"/>
      <c r="D78" s="28"/>
      <c r="E78" s="78"/>
      <c r="F78" s="78"/>
      <c r="G78" s="28"/>
      <c r="H78" s="78">
        <v>191</v>
      </c>
      <c r="I78" s="78">
        <v>126</v>
      </c>
      <c r="J78" s="78"/>
      <c r="K78" s="78"/>
      <c r="L78" s="28"/>
      <c r="M78" s="28"/>
      <c r="N78" s="78">
        <v>119</v>
      </c>
      <c r="O78" s="78"/>
      <c r="P78" s="28"/>
      <c r="Q78" s="28"/>
      <c r="R78" s="28"/>
      <c r="S78" s="28"/>
      <c r="T78" s="28"/>
      <c r="U78" s="78"/>
      <c r="V78" s="28"/>
      <c r="W78" s="78"/>
      <c r="X78" s="28"/>
    </row>
    <row r="79">
      <c r="A79" s="22" t="s">
        <v>165</v>
      </c>
      <c r="B79" s="23" t="s">
        <v>166</v>
      </c>
      <c r="C79" s="78"/>
      <c r="D79" s="28"/>
      <c r="E79" s="78"/>
      <c r="F79" s="78"/>
      <c r="G79" s="28"/>
      <c r="H79" s="78">
        <v>140</v>
      </c>
      <c r="I79" s="78">
        <v>67</v>
      </c>
      <c r="J79" s="78"/>
      <c r="K79" s="78"/>
      <c r="L79" s="28"/>
      <c r="M79" s="28"/>
      <c r="N79" s="78"/>
      <c r="O79" s="78"/>
      <c r="P79" s="28"/>
      <c r="Q79" s="28"/>
      <c r="R79" s="28"/>
      <c r="S79" s="28"/>
      <c r="T79" s="28"/>
      <c r="U79" s="78"/>
      <c r="V79" s="28"/>
      <c r="W79" s="78"/>
      <c r="X79" s="28"/>
    </row>
    <row r="80">
      <c r="A80" s="22" t="s">
        <v>167</v>
      </c>
      <c r="B80" s="23" t="s">
        <v>168</v>
      </c>
      <c r="C80" s="78">
        <v>9</v>
      </c>
      <c r="D80" s="28"/>
      <c r="E80" s="78">
        <v>6</v>
      </c>
      <c r="F80" s="78"/>
      <c r="G80" s="28"/>
      <c r="H80" s="78">
        <v>132</v>
      </c>
      <c r="I80" s="78">
        <v>44</v>
      </c>
      <c r="J80" s="78"/>
      <c r="K80" s="78"/>
      <c r="L80" s="28"/>
      <c r="M80" s="28"/>
      <c r="N80" s="78"/>
      <c r="O80" s="78"/>
      <c r="P80" s="28"/>
      <c r="Q80" s="28"/>
      <c r="R80" s="28"/>
      <c r="S80" s="28"/>
      <c r="T80" s="28"/>
      <c r="U80" s="78"/>
      <c r="V80" s="28"/>
      <c r="W80" s="78"/>
      <c r="X80" s="28"/>
    </row>
    <row r="81">
      <c r="A81" s="22" t="s">
        <v>169</v>
      </c>
      <c r="B81" s="23" t="s">
        <v>170</v>
      </c>
      <c r="C81" s="78">
        <v>81</v>
      </c>
      <c r="D81" s="28"/>
      <c r="E81" s="78">
        <v>94</v>
      </c>
      <c r="F81" s="78"/>
      <c r="G81" s="28"/>
      <c r="H81" s="78">
        <v>636</v>
      </c>
      <c r="I81" s="78">
        <v>420</v>
      </c>
      <c r="J81" s="78"/>
      <c r="K81" s="78"/>
      <c r="L81" s="28"/>
      <c r="M81" s="28"/>
      <c r="N81" s="78"/>
      <c r="O81" s="78"/>
      <c r="P81" s="28"/>
      <c r="Q81" s="28"/>
      <c r="R81" s="28"/>
      <c r="S81" s="28"/>
      <c r="T81" s="28"/>
      <c r="U81" s="78"/>
      <c r="V81" s="28"/>
      <c r="W81" s="78"/>
      <c r="X81" s="28"/>
    </row>
    <row r="82">
      <c r="A82" s="22" t="s">
        <v>171</v>
      </c>
      <c r="B82" s="23" t="s">
        <v>172</v>
      </c>
      <c r="C82" s="78">
        <v>9</v>
      </c>
      <c r="D82" s="28"/>
      <c r="E82" s="78"/>
      <c r="F82" s="78">
        <v>14</v>
      </c>
      <c r="G82" s="28"/>
      <c r="H82" s="78">
        <v>122</v>
      </c>
      <c r="I82" s="78">
        <v>3</v>
      </c>
      <c r="J82" s="78"/>
      <c r="K82" s="78"/>
      <c r="L82" s="28"/>
      <c r="M82" s="28"/>
      <c r="N82" s="78"/>
      <c r="O82" s="78"/>
      <c r="P82" s="28"/>
      <c r="Q82" s="28"/>
      <c r="R82" s="28"/>
      <c r="S82" s="28"/>
      <c r="T82" s="28"/>
      <c r="U82" s="78"/>
      <c r="V82" s="28"/>
      <c r="W82" s="78"/>
      <c r="X82" s="28"/>
    </row>
    <row r="83">
      <c r="A83" s="19">
        <v>9</v>
      </c>
      <c r="B83" s="20" t="s">
        <v>173</v>
      </c>
      <c r="C83" s="77">
        <f>SUM(C84:C96)</f>
        <v>61</v>
      </c>
      <c r="D83" s="77">
        <f>SUM(D84:D96)</f>
        <v>0</v>
      </c>
      <c r="E83" s="77">
        <f>SUM(E84:E96)</f>
        <v>66</v>
      </c>
      <c r="F83" s="77">
        <f>SUM(F84:F96)</f>
        <v>91</v>
      </c>
      <c r="G83" s="77">
        <f>SUM(G84:G96)</f>
        <v>0</v>
      </c>
      <c r="H83" s="77">
        <f>SUM(H84:H96)</f>
        <v>855</v>
      </c>
      <c r="I83" s="77">
        <f>SUM(I84:I96)</f>
        <v>107</v>
      </c>
      <c r="J83" s="77">
        <f>SUM(J84:J96)</f>
        <v>0</v>
      </c>
      <c r="K83" s="77">
        <f>SUM(K84:K96)</f>
        <v>0</v>
      </c>
      <c r="L83" s="77">
        <f>SUM(L84:L96)</f>
        <v>0</v>
      </c>
      <c r="M83" s="77">
        <f>SUM(M84:M96)</f>
        <v>0</v>
      </c>
      <c r="N83" s="77">
        <f>SUM(N84:N96)</f>
        <v>647</v>
      </c>
      <c r="O83" s="77">
        <f>SUM(O84:O96)</f>
        <v>0</v>
      </c>
      <c r="P83" s="77">
        <f>SUM(P84:P96)</f>
        <v>0</v>
      </c>
      <c r="Q83" s="77">
        <f>SUM(Q84:Q96)</f>
        <v>0</v>
      </c>
      <c r="R83" s="77">
        <f>SUM(R84:R96)</f>
        <v>0</v>
      </c>
      <c r="S83" s="77">
        <f>SUM(S84:S96)</f>
        <v>0</v>
      </c>
      <c r="T83" s="77">
        <f>SUM(T84:T96)</f>
        <v>0</v>
      </c>
      <c r="U83" s="77">
        <f>SUM(U84:U96)</f>
        <v>0</v>
      </c>
      <c r="V83" s="77">
        <f>SUM(V84:V96)</f>
        <v>0</v>
      </c>
      <c r="W83" s="77">
        <f>SUM(W84:W96)</f>
        <v>0</v>
      </c>
      <c r="X83" s="77">
        <f>SUM(X84:X96)</f>
        <v>0</v>
      </c>
    </row>
    <row r="84" ht="25.5">
      <c r="A84" s="22" t="s">
        <v>174</v>
      </c>
      <c r="B84" s="23" t="s">
        <v>175</v>
      </c>
      <c r="C84" s="78"/>
      <c r="D84" s="28"/>
      <c r="E84" s="78"/>
      <c r="F84" s="79">
        <v>36</v>
      </c>
      <c r="G84" s="28"/>
      <c r="H84" s="78"/>
      <c r="I84" s="78"/>
      <c r="J84" s="78"/>
      <c r="K84" s="78"/>
      <c r="L84" s="28"/>
      <c r="M84" s="28"/>
      <c r="N84" s="78"/>
      <c r="O84" s="78"/>
      <c r="P84" s="28"/>
      <c r="Q84" s="28"/>
      <c r="R84" s="28"/>
      <c r="S84" s="28"/>
      <c r="T84" s="28"/>
      <c r="U84" s="78"/>
      <c r="V84" s="28"/>
      <c r="W84" s="78"/>
      <c r="X84" s="28"/>
    </row>
    <row r="85" ht="25.5">
      <c r="A85" s="22" t="s">
        <v>176</v>
      </c>
      <c r="B85" s="23" t="s">
        <v>177</v>
      </c>
      <c r="C85" s="78"/>
      <c r="D85" s="28"/>
      <c r="E85" s="78">
        <v>14</v>
      </c>
      <c r="F85" s="85"/>
      <c r="G85" s="28"/>
      <c r="H85" s="78">
        <v>68</v>
      </c>
      <c r="I85" s="78">
        <v>11</v>
      </c>
      <c r="J85" s="78"/>
      <c r="K85" s="78"/>
      <c r="L85" s="28"/>
      <c r="M85" s="28"/>
      <c r="N85" s="78"/>
      <c r="O85" s="78"/>
      <c r="P85" s="28"/>
      <c r="Q85" s="28"/>
      <c r="R85" s="28"/>
      <c r="S85" s="28"/>
      <c r="T85" s="28"/>
      <c r="U85" s="78"/>
      <c r="V85" s="28"/>
      <c r="W85" s="78"/>
      <c r="X85" s="28"/>
    </row>
    <row r="86" ht="25.5">
      <c r="A86" s="22" t="s">
        <v>178</v>
      </c>
      <c r="B86" s="23" t="s">
        <v>179</v>
      </c>
      <c r="C86" s="78"/>
      <c r="D86" s="28"/>
      <c r="E86" s="78"/>
      <c r="F86" s="83"/>
      <c r="G86" s="28"/>
      <c r="H86" s="78"/>
      <c r="I86" s="78"/>
      <c r="J86" s="78"/>
      <c r="K86" s="78"/>
      <c r="L86" s="28"/>
      <c r="M86" s="28"/>
      <c r="N86" s="78"/>
      <c r="O86" s="78"/>
      <c r="P86" s="28"/>
      <c r="Q86" s="28"/>
      <c r="R86" s="28"/>
      <c r="S86" s="28"/>
      <c r="T86" s="28"/>
      <c r="U86" s="78"/>
      <c r="V86" s="28"/>
      <c r="W86" s="78"/>
      <c r="X86" s="28"/>
    </row>
    <row r="87">
      <c r="A87" s="22" t="s">
        <v>180</v>
      </c>
      <c r="B87" s="23" t="s">
        <v>181</v>
      </c>
      <c r="C87" s="78"/>
      <c r="D87" s="28"/>
      <c r="E87" s="78"/>
      <c r="F87" s="78"/>
      <c r="G87" s="28"/>
      <c r="H87" s="78">
        <v>61</v>
      </c>
      <c r="I87" s="78">
        <v>24</v>
      </c>
      <c r="J87" s="78"/>
      <c r="K87" s="78"/>
      <c r="L87" s="28"/>
      <c r="M87" s="28"/>
      <c r="N87" s="78">
        <v>96</v>
      </c>
      <c r="O87" s="78"/>
      <c r="P87" s="28"/>
      <c r="Q87" s="28"/>
      <c r="R87" s="28"/>
      <c r="S87" s="28"/>
      <c r="T87" s="28"/>
      <c r="U87" s="78"/>
      <c r="V87" s="28"/>
      <c r="W87" s="78"/>
      <c r="X87" s="28"/>
    </row>
    <row r="88">
      <c r="A88" s="22" t="s">
        <v>182</v>
      </c>
      <c r="B88" s="23" t="s">
        <v>95</v>
      </c>
      <c r="C88" s="78"/>
      <c r="D88" s="28"/>
      <c r="E88" s="78"/>
      <c r="F88" s="78"/>
      <c r="G88" s="28"/>
      <c r="H88" s="78">
        <v>12</v>
      </c>
      <c r="I88" s="78"/>
      <c r="J88" s="78"/>
      <c r="K88" s="78"/>
      <c r="L88" s="28"/>
      <c r="M88" s="28"/>
      <c r="N88" s="78"/>
      <c r="O88" s="78"/>
      <c r="P88" s="28"/>
      <c r="Q88" s="28"/>
      <c r="R88" s="28"/>
      <c r="S88" s="28"/>
      <c r="T88" s="28"/>
      <c r="U88" s="78"/>
      <c r="V88" s="28"/>
      <c r="W88" s="78"/>
      <c r="X88" s="28"/>
    </row>
    <row r="89">
      <c r="A89" s="22" t="s">
        <v>183</v>
      </c>
      <c r="B89" s="23" t="s">
        <v>184</v>
      </c>
      <c r="C89" s="78"/>
      <c r="D89" s="28"/>
      <c r="E89" s="78">
        <v>4</v>
      </c>
      <c r="F89" s="79">
        <v>21</v>
      </c>
      <c r="G89" s="28"/>
      <c r="H89" s="78">
        <v>56</v>
      </c>
      <c r="I89" s="78">
        <v>2</v>
      </c>
      <c r="J89" s="78"/>
      <c r="K89" s="78"/>
      <c r="L89" s="28"/>
      <c r="M89" s="28"/>
      <c r="N89" s="79">
        <v>436</v>
      </c>
      <c r="O89" s="78"/>
      <c r="P89" s="28"/>
      <c r="Q89" s="28"/>
      <c r="R89" s="28"/>
      <c r="S89" s="28"/>
      <c r="T89" s="28"/>
      <c r="U89" s="78"/>
      <c r="V89" s="28"/>
      <c r="W89" s="78"/>
      <c r="X89" s="28"/>
    </row>
    <row r="90">
      <c r="A90" s="22" t="s">
        <v>185</v>
      </c>
      <c r="B90" s="23" t="s">
        <v>186</v>
      </c>
      <c r="C90" s="78">
        <v>2</v>
      </c>
      <c r="D90" s="28"/>
      <c r="E90" s="78">
        <v>6</v>
      </c>
      <c r="F90" s="85"/>
      <c r="G90" s="28"/>
      <c r="H90" s="78">
        <v>82</v>
      </c>
      <c r="I90" s="78">
        <v>10</v>
      </c>
      <c r="J90" s="78"/>
      <c r="K90" s="78"/>
      <c r="L90" s="28"/>
      <c r="M90" s="28"/>
      <c r="N90" s="85"/>
      <c r="O90" s="78"/>
      <c r="P90" s="28"/>
      <c r="Q90" s="28"/>
      <c r="R90" s="28"/>
      <c r="S90" s="28"/>
      <c r="T90" s="28"/>
      <c r="U90" s="78"/>
      <c r="V90" s="28"/>
      <c r="W90" s="78"/>
      <c r="X90" s="28"/>
    </row>
    <row r="91">
      <c r="A91" s="22" t="s">
        <v>187</v>
      </c>
      <c r="B91" s="23" t="s">
        <v>188</v>
      </c>
      <c r="C91" s="78">
        <v>4</v>
      </c>
      <c r="D91" s="28"/>
      <c r="E91" s="78">
        <v>4</v>
      </c>
      <c r="F91" s="85"/>
      <c r="G91" s="28"/>
      <c r="H91" s="78">
        <v>63</v>
      </c>
      <c r="I91" s="78">
        <v>4</v>
      </c>
      <c r="J91" s="78"/>
      <c r="K91" s="78"/>
      <c r="L91" s="28"/>
      <c r="M91" s="28"/>
      <c r="N91" s="85"/>
      <c r="O91" s="78"/>
      <c r="P91" s="28"/>
      <c r="Q91" s="28"/>
      <c r="R91" s="28"/>
      <c r="S91" s="28"/>
      <c r="T91" s="28"/>
      <c r="U91" s="78"/>
      <c r="V91" s="28"/>
      <c r="W91" s="78"/>
      <c r="X91" s="28"/>
    </row>
    <row r="92">
      <c r="A92" s="22" t="s">
        <v>189</v>
      </c>
      <c r="B92" s="23" t="s">
        <v>190</v>
      </c>
      <c r="C92" s="78">
        <v>12</v>
      </c>
      <c r="D92" s="28"/>
      <c r="E92" s="78">
        <v>9</v>
      </c>
      <c r="F92" s="83"/>
      <c r="G92" s="28"/>
      <c r="H92" s="78">
        <v>163</v>
      </c>
      <c r="I92" s="78">
        <v>5</v>
      </c>
      <c r="J92" s="78"/>
      <c r="K92" s="78"/>
      <c r="L92" s="28"/>
      <c r="M92" s="28"/>
      <c r="N92" s="83"/>
      <c r="O92" s="78"/>
      <c r="P92" s="28"/>
      <c r="Q92" s="28"/>
      <c r="R92" s="28"/>
      <c r="S92" s="28"/>
      <c r="T92" s="28"/>
      <c r="U92" s="78"/>
      <c r="V92" s="28"/>
      <c r="W92" s="78"/>
      <c r="X92" s="28"/>
    </row>
    <row r="93">
      <c r="A93" s="22" t="s">
        <v>191</v>
      </c>
      <c r="B93" s="23" t="s">
        <v>192</v>
      </c>
      <c r="C93" s="78">
        <v>22</v>
      </c>
      <c r="D93" s="28"/>
      <c r="E93" s="78">
        <v>8</v>
      </c>
      <c r="F93" s="78">
        <v>34</v>
      </c>
      <c r="G93" s="28"/>
      <c r="H93" s="78">
        <v>103</v>
      </c>
      <c r="I93" s="78">
        <v>33</v>
      </c>
      <c r="J93" s="78"/>
      <c r="K93" s="78"/>
      <c r="L93" s="28"/>
      <c r="M93" s="28"/>
      <c r="N93" s="78">
        <v>95</v>
      </c>
      <c r="O93" s="78"/>
      <c r="P93" s="28"/>
      <c r="Q93" s="28"/>
      <c r="R93" s="28"/>
      <c r="S93" s="28"/>
      <c r="T93" s="28"/>
      <c r="U93" s="78"/>
      <c r="V93" s="28"/>
      <c r="W93" s="78"/>
      <c r="X93" s="28"/>
    </row>
    <row r="94">
      <c r="A94" s="22" t="s">
        <v>193</v>
      </c>
      <c r="B94" s="23" t="s">
        <v>194</v>
      </c>
      <c r="C94" s="78">
        <v>9</v>
      </c>
      <c r="D94" s="28"/>
      <c r="E94" s="78">
        <v>9</v>
      </c>
      <c r="F94" s="78"/>
      <c r="G94" s="28"/>
      <c r="H94" s="78">
        <v>130</v>
      </c>
      <c r="I94" s="78">
        <v>18</v>
      </c>
      <c r="J94" s="78"/>
      <c r="K94" s="78"/>
      <c r="L94" s="28"/>
      <c r="M94" s="28"/>
      <c r="N94" s="78">
        <v>20</v>
      </c>
      <c r="O94" s="78"/>
      <c r="P94" s="28"/>
      <c r="Q94" s="28"/>
      <c r="R94" s="28"/>
      <c r="S94" s="28"/>
      <c r="T94" s="28"/>
      <c r="U94" s="78"/>
      <c r="V94" s="28"/>
      <c r="W94" s="78"/>
      <c r="X94" s="28"/>
    </row>
    <row r="95">
      <c r="A95" s="22" t="s">
        <v>195</v>
      </c>
      <c r="B95" s="23" t="s">
        <v>196</v>
      </c>
      <c r="C95" s="78">
        <v>12</v>
      </c>
      <c r="D95" s="28"/>
      <c r="E95" s="78">
        <v>12</v>
      </c>
      <c r="F95" s="78"/>
      <c r="G95" s="28"/>
      <c r="H95" s="78">
        <v>79</v>
      </c>
      <c r="I95" s="78"/>
      <c r="J95" s="78"/>
      <c r="K95" s="78"/>
      <c r="L95" s="28"/>
      <c r="M95" s="28"/>
      <c r="N95" s="78"/>
      <c r="O95" s="78"/>
      <c r="P95" s="28"/>
      <c r="Q95" s="28"/>
      <c r="R95" s="28"/>
      <c r="S95" s="28"/>
      <c r="T95" s="28"/>
      <c r="U95" s="78"/>
      <c r="V95" s="28"/>
      <c r="W95" s="78"/>
      <c r="X95" s="28"/>
    </row>
    <row r="96">
      <c r="A96" s="22" t="s">
        <v>197</v>
      </c>
      <c r="B96" s="23" t="s">
        <v>198</v>
      </c>
      <c r="C96" s="78"/>
      <c r="D96" s="28"/>
      <c r="E96" s="78"/>
      <c r="F96" s="78"/>
      <c r="G96" s="28"/>
      <c r="H96" s="78">
        <v>38</v>
      </c>
      <c r="I96" s="78"/>
      <c r="J96" s="78"/>
      <c r="K96" s="78"/>
      <c r="L96" s="28"/>
      <c r="M96" s="28"/>
      <c r="N96" s="78"/>
      <c r="O96" s="78"/>
      <c r="P96" s="28"/>
      <c r="Q96" s="28"/>
      <c r="R96" s="28"/>
      <c r="S96" s="28"/>
      <c r="T96" s="28"/>
      <c r="U96" s="78"/>
      <c r="V96" s="28"/>
      <c r="W96" s="78"/>
      <c r="X96" s="28"/>
    </row>
    <row r="97">
      <c r="A97" s="19">
        <v>10</v>
      </c>
      <c r="B97" s="20" t="s">
        <v>199</v>
      </c>
      <c r="C97" s="77">
        <f>SUM(C98:C113)</f>
        <v>225</v>
      </c>
      <c r="D97" s="77">
        <f>SUM(D98:D113)</f>
        <v>0</v>
      </c>
      <c r="E97" s="77">
        <f>SUM(E98:E113)</f>
        <v>122</v>
      </c>
      <c r="F97" s="77">
        <f>SUM(F98:F113)</f>
        <v>150</v>
      </c>
      <c r="G97" s="77">
        <f>SUM(G98:G113)</f>
        <v>0</v>
      </c>
      <c r="H97" s="77">
        <f>SUM(H98:H113)</f>
        <v>2276</v>
      </c>
      <c r="I97" s="77">
        <f>SUM(I98:I113)</f>
        <v>52</v>
      </c>
      <c r="J97" s="77">
        <f>SUM(J98:J113)</f>
        <v>0</v>
      </c>
      <c r="K97" s="77">
        <f>SUM(K98:K113)</f>
        <v>0</v>
      </c>
      <c r="L97" s="77">
        <f>SUM(L98:L113)</f>
        <v>0</v>
      </c>
      <c r="M97" s="77">
        <f>SUM(M98:M113)</f>
        <v>0</v>
      </c>
      <c r="N97" s="77">
        <f>SUM(N98:N113)</f>
        <v>1427</v>
      </c>
      <c r="O97" s="77">
        <f>SUM(O98:O113)</f>
        <v>0</v>
      </c>
      <c r="P97" s="77">
        <f>SUM(P98:P113)</f>
        <v>0</v>
      </c>
      <c r="Q97" s="77">
        <f>SUM(Q98:Q113)</f>
        <v>0</v>
      </c>
      <c r="R97" s="77">
        <f>SUM(R98:R113)</f>
        <v>0</v>
      </c>
      <c r="S97" s="77">
        <f>SUM(S98:S113)</f>
        <v>0</v>
      </c>
      <c r="T97" s="77">
        <f>SUM(T98:T113)</f>
        <v>0</v>
      </c>
      <c r="U97" s="77">
        <f>SUM(U98:U113)</f>
        <v>0</v>
      </c>
      <c r="V97" s="77">
        <f>SUM(V98:V113)</f>
        <v>0</v>
      </c>
      <c r="W97" s="77">
        <f>SUM(W98:W113)</f>
        <v>1228</v>
      </c>
      <c r="X97" s="77">
        <f>SUM(X98:X113)</f>
        <v>0</v>
      </c>
    </row>
    <row r="98" ht="25.5">
      <c r="A98" s="22" t="s">
        <v>200</v>
      </c>
      <c r="B98" s="23" t="s">
        <v>201</v>
      </c>
      <c r="C98" s="78">
        <v>5</v>
      </c>
      <c r="D98" s="28"/>
      <c r="E98" s="78">
        <v>5</v>
      </c>
      <c r="F98" s="79">
        <v>17</v>
      </c>
      <c r="G98" s="28"/>
      <c r="H98" s="78">
        <v>211</v>
      </c>
      <c r="I98" s="78">
        <v>9</v>
      </c>
      <c r="J98" s="78"/>
      <c r="K98" s="78"/>
      <c r="L98" s="28"/>
      <c r="M98" s="28"/>
      <c r="N98" s="79">
        <v>381</v>
      </c>
      <c r="O98" s="78"/>
      <c r="P98" s="28"/>
      <c r="Q98" s="28"/>
      <c r="R98" s="28"/>
      <c r="S98" s="28"/>
      <c r="T98" s="28"/>
      <c r="U98" s="78"/>
      <c r="V98" s="28"/>
      <c r="W98" s="78">
        <v>77</v>
      </c>
      <c r="X98" s="28"/>
    </row>
    <row r="99" ht="25.5">
      <c r="A99" s="22" t="s">
        <v>202</v>
      </c>
      <c r="B99" s="23" t="s">
        <v>203</v>
      </c>
      <c r="C99" s="78">
        <v>16</v>
      </c>
      <c r="D99" s="28"/>
      <c r="E99" s="78">
        <v>10</v>
      </c>
      <c r="F99" s="85"/>
      <c r="G99" s="28"/>
      <c r="H99" s="78">
        <v>218</v>
      </c>
      <c r="I99" s="78">
        <v>10</v>
      </c>
      <c r="J99" s="78"/>
      <c r="K99" s="78"/>
      <c r="L99" s="28"/>
      <c r="M99" s="28"/>
      <c r="N99" s="85"/>
      <c r="O99" s="78"/>
      <c r="P99" s="28"/>
      <c r="Q99" s="28"/>
      <c r="R99" s="28"/>
      <c r="S99" s="28"/>
      <c r="T99" s="28"/>
      <c r="U99" s="78"/>
      <c r="V99" s="28"/>
      <c r="W99" s="78">
        <v>163</v>
      </c>
      <c r="X99" s="28"/>
    </row>
    <row r="100" ht="25.5">
      <c r="A100" s="22" t="s">
        <v>204</v>
      </c>
      <c r="B100" s="23" t="s">
        <v>205</v>
      </c>
      <c r="C100" s="78">
        <v>2</v>
      </c>
      <c r="D100" s="28"/>
      <c r="E100" s="78">
        <v>4</v>
      </c>
      <c r="F100" s="85"/>
      <c r="G100" s="28"/>
      <c r="H100" s="78">
        <v>28</v>
      </c>
      <c r="I100" s="78">
        <v>3</v>
      </c>
      <c r="J100" s="78"/>
      <c r="K100" s="78"/>
      <c r="L100" s="28"/>
      <c r="M100" s="28"/>
      <c r="N100" s="85"/>
      <c r="O100" s="78"/>
      <c r="P100" s="28"/>
      <c r="Q100" s="28"/>
      <c r="R100" s="28"/>
      <c r="S100" s="28"/>
      <c r="T100" s="28"/>
      <c r="U100" s="78"/>
      <c r="V100" s="28"/>
      <c r="W100" s="78">
        <v>14</v>
      </c>
      <c r="X100" s="28"/>
    </row>
    <row r="101" ht="25.5">
      <c r="A101" s="22" t="s">
        <v>206</v>
      </c>
      <c r="B101" s="23" t="s">
        <v>207</v>
      </c>
      <c r="C101" s="78">
        <v>4</v>
      </c>
      <c r="D101" s="28"/>
      <c r="E101" s="78">
        <v>1</v>
      </c>
      <c r="F101" s="85"/>
      <c r="G101" s="28"/>
      <c r="H101" s="78">
        <v>37</v>
      </c>
      <c r="I101" s="78">
        <v>1</v>
      </c>
      <c r="J101" s="78"/>
      <c r="K101" s="78"/>
      <c r="L101" s="28"/>
      <c r="M101" s="28"/>
      <c r="N101" s="85"/>
      <c r="O101" s="78"/>
      <c r="P101" s="28"/>
      <c r="Q101" s="28"/>
      <c r="R101" s="28"/>
      <c r="S101" s="28"/>
      <c r="T101" s="28"/>
      <c r="U101" s="78"/>
      <c r="V101" s="28"/>
      <c r="W101" s="78">
        <v>24</v>
      </c>
      <c r="X101" s="28"/>
    </row>
    <row r="102" ht="25.5">
      <c r="A102" s="22" t="s">
        <v>208</v>
      </c>
      <c r="B102" s="23" t="s">
        <v>209</v>
      </c>
      <c r="C102" s="78">
        <v>4</v>
      </c>
      <c r="D102" s="28"/>
      <c r="E102" s="78">
        <v>2</v>
      </c>
      <c r="F102" s="83"/>
      <c r="G102" s="28"/>
      <c r="H102" s="78">
        <v>39</v>
      </c>
      <c r="I102" s="78">
        <v>1</v>
      </c>
      <c r="J102" s="78"/>
      <c r="K102" s="78"/>
      <c r="L102" s="28"/>
      <c r="M102" s="28"/>
      <c r="N102" s="83"/>
      <c r="O102" s="78"/>
      <c r="P102" s="28"/>
      <c r="Q102" s="28"/>
      <c r="R102" s="28"/>
      <c r="S102" s="28"/>
      <c r="T102" s="28"/>
      <c r="U102" s="78"/>
      <c r="V102" s="28"/>
      <c r="W102" s="78"/>
      <c r="X102" s="28"/>
    </row>
    <row r="103">
      <c r="A103" s="22" t="s">
        <v>210</v>
      </c>
      <c r="B103" s="23" t="s">
        <v>211</v>
      </c>
      <c r="C103" s="78">
        <v>79</v>
      </c>
      <c r="D103" s="28"/>
      <c r="E103" s="78">
        <v>48</v>
      </c>
      <c r="F103" s="78"/>
      <c r="G103" s="28"/>
      <c r="H103" s="78">
        <v>62</v>
      </c>
      <c r="I103" s="78"/>
      <c r="J103" s="78"/>
      <c r="K103" s="78"/>
      <c r="L103" s="28"/>
      <c r="M103" s="28"/>
      <c r="N103" s="78">
        <v>113</v>
      </c>
      <c r="O103" s="78"/>
      <c r="P103" s="28"/>
      <c r="Q103" s="28"/>
      <c r="R103" s="28"/>
      <c r="S103" s="28"/>
      <c r="T103" s="28"/>
      <c r="U103" s="78"/>
      <c r="V103" s="28"/>
      <c r="W103" s="78">
        <v>209</v>
      </c>
      <c r="X103" s="28"/>
    </row>
    <row r="104">
      <c r="A104" s="22" t="s">
        <v>212</v>
      </c>
      <c r="B104" s="23" t="s">
        <v>213</v>
      </c>
      <c r="C104" s="78"/>
      <c r="D104" s="28"/>
      <c r="E104" s="78"/>
      <c r="F104" s="78">
        <v>23</v>
      </c>
      <c r="G104" s="28"/>
      <c r="H104" s="78">
        <v>14</v>
      </c>
      <c r="I104" s="78"/>
      <c r="J104" s="78"/>
      <c r="K104" s="78"/>
      <c r="L104" s="28"/>
      <c r="M104" s="28"/>
      <c r="N104" s="78">
        <v>18</v>
      </c>
      <c r="O104" s="78"/>
      <c r="P104" s="28"/>
      <c r="Q104" s="28"/>
      <c r="R104" s="28"/>
      <c r="S104" s="28"/>
      <c r="T104" s="28"/>
      <c r="U104" s="78"/>
      <c r="V104" s="28"/>
      <c r="W104" s="78"/>
      <c r="X104" s="28"/>
    </row>
    <row r="105">
      <c r="A105" s="22" t="s">
        <v>214</v>
      </c>
      <c r="B105" s="23" t="s">
        <v>215</v>
      </c>
      <c r="C105" s="78"/>
      <c r="D105" s="28"/>
      <c r="E105" s="78">
        <v>3</v>
      </c>
      <c r="F105" s="78"/>
      <c r="G105" s="28"/>
      <c r="H105" s="78">
        <v>65</v>
      </c>
      <c r="I105" s="78">
        <v>5</v>
      </c>
      <c r="J105" s="78"/>
      <c r="K105" s="78"/>
      <c r="L105" s="28"/>
      <c r="M105" s="28"/>
      <c r="N105" s="78">
        <v>301</v>
      </c>
      <c r="O105" s="78"/>
      <c r="P105" s="28"/>
      <c r="Q105" s="28"/>
      <c r="R105" s="28"/>
      <c r="S105" s="28"/>
      <c r="T105" s="28"/>
      <c r="U105" s="78"/>
      <c r="V105" s="28"/>
      <c r="W105" s="78">
        <v>48</v>
      </c>
      <c r="X105" s="28"/>
    </row>
    <row r="106" ht="25.5">
      <c r="A106" s="22" t="s">
        <v>216</v>
      </c>
      <c r="B106" s="23" t="s">
        <v>217</v>
      </c>
      <c r="C106" s="78">
        <v>6</v>
      </c>
      <c r="D106" s="28"/>
      <c r="E106" s="78"/>
      <c r="F106" s="78">
        <v>26</v>
      </c>
      <c r="G106" s="28"/>
      <c r="H106" s="78">
        <v>26</v>
      </c>
      <c r="I106" s="78"/>
      <c r="J106" s="78"/>
      <c r="K106" s="78"/>
      <c r="L106" s="28"/>
      <c r="M106" s="28"/>
      <c r="N106" s="78">
        <v>43</v>
      </c>
      <c r="O106" s="78"/>
      <c r="P106" s="28"/>
      <c r="Q106" s="28"/>
      <c r="R106" s="28"/>
      <c r="S106" s="28"/>
      <c r="T106" s="28"/>
      <c r="U106" s="78"/>
      <c r="V106" s="28"/>
      <c r="W106" s="78">
        <v>76</v>
      </c>
      <c r="X106" s="28"/>
    </row>
    <row r="107">
      <c r="A107" s="22" t="s">
        <v>218</v>
      </c>
      <c r="B107" s="23" t="s">
        <v>219</v>
      </c>
      <c r="C107" s="78">
        <v>5</v>
      </c>
      <c r="D107" s="28"/>
      <c r="E107" s="78">
        <v>3</v>
      </c>
      <c r="F107" s="78"/>
      <c r="G107" s="28"/>
      <c r="H107" s="78">
        <v>252</v>
      </c>
      <c r="I107" s="78"/>
      <c r="J107" s="78"/>
      <c r="K107" s="78"/>
      <c r="L107" s="28"/>
      <c r="M107" s="28"/>
      <c r="N107" s="79">
        <v>250</v>
      </c>
      <c r="O107" s="78"/>
      <c r="P107" s="28"/>
      <c r="Q107" s="28"/>
      <c r="R107" s="28"/>
      <c r="S107" s="28"/>
      <c r="T107" s="28"/>
      <c r="U107" s="78"/>
      <c r="V107" s="28"/>
      <c r="W107" s="78">
        <v>233</v>
      </c>
      <c r="X107" s="28"/>
    </row>
    <row r="108" ht="25.5">
      <c r="A108" s="22" t="s">
        <v>220</v>
      </c>
      <c r="B108" s="23" t="s">
        <v>221</v>
      </c>
      <c r="C108" s="78">
        <v>42</v>
      </c>
      <c r="D108" s="28"/>
      <c r="E108" s="78">
        <v>7</v>
      </c>
      <c r="F108" s="78"/>
      <c r="G108" s="28"/>
      <c r="H108" s="78">
        <v>857</v>
      </c>
      <c r="I108" s="78"/>
      <c r="J108" s="78"/>
      <c r="K108" s="78"/>
      <c r="L108" s="28"/>
      <c r="M108" s="28"/>
      <c r="N108" s="83"/>
      <c r="O108" s="78"/>
      <c r="P108" s="28"/>
      <c r="Q108" s="28"/>
      <c r="R108" s="28"/>
      <c r="S108" s="28"/>
      <c r="T108" s="28"/>
      <c r="U108" s="78"/>
      <c r="V108" s="28"/>
      <c r="W108" s="78">
        <v>37</v>
      </c>
      <c r="X108" s="28"/>
    </row>
    <row r="109" ht="25.5">
      <c r="A109" s="22" t="s">
        <v>222</v>
      </c>
      <c r="B109" s="23" t="s">
        <v>223</v>
      </c>
      <c r="C109" s="78">
        <v>27</v>
      </c>
      <c r="D109" s="28"/>
      <c r="E109" s="78"/>
      <c r="F109" s="78">
        <v>30</v>
      </c>
      <c r="G109" s="28"/>
      <c r="H109" s="78">
        <v>27</v>
      </c>
      <c r="I109" s="78"/>
      <c r="J109" s="78"/>
      <c r="K109" s="78"/>
      <c r="L109" s="28"/>
      <c r="M109" s="28"/>
      <c r="N109" s="78">
        <v>32</v>
      </c>
      <c r="O109" s="78"/>
      <c r="P109" s="28"/>
      <c r="Q109" s="28"/>
      <c r="R109" s="28"/>
      <c r="S109" s="28"/>
      <c r="T109" s="28"/>
      <c r="U109" s="78"/>
      <c r="V109" s="28"/>
      <c r="W109" s="78">
        <v>86</v>
      </c>
      <c r="X109" s="28"/>
    </row>
    <row r="110" ht="25.5">
      <c r="A110" s="22" t="s">
        <v>224</v>
      </c>
      <c r="B110" s="23" t="s">
        <v>225</v>
      </c>
      <c r="C110" s="78"/>
      <c r="D110" s="28"/>
      <c r="E110" s="78"/>
      <c r="F110" s="78">
        <v>22</v>
      </c>
      <c r="G110" s="28"/>
      <c r="H110" s="78">
        <v>23</v>
      </c>
      <c r="I110" s="78"/>
      <c r="J110" s="78"/>
      <c r="K110" s="78"/>
      <c r="L110" s="28"/>
      <c r="M110" s="28"/>
      <c r="N110" s="78">
        <v>37</v>
      </c>
      <c r="O110" s="78"/>
      <c r="P110" s="28"/>
      <c r="Q110" s="28"/>
      <c r="R110" s="28"/>
      <c r="S110" s="28"/>
      <c r="T110" s="28"/>
      <c r="U110" s="78"/>
      <c r="V110" s="28"/>
      <c r="W110" s="78">
        <v>75</v>
      </c>
      <c r="X110" s="28"/>
    </row>
    <row r="111">
      <c r="A111" s="22" t="s">
        <v>226</v>
      </c>
      <c r="B111" s="23" t="s">
        <v>227</v>
      </c>
      <c r="C111" s="78"/>
      <c r="D111" s="28"/>
      <c r="E111" s="78">
        <v>9</v>
      </c>
      <c r="F111" s="78"/>
      <c r="G111" s="28"/>
      <c r="H111" s="78">
        <v>132</v>
      </c>
      <c r="I111" s="78">
        <v>23</v>
      </c>
      <c r="J111" s="78"/>
      <c r="K111" s="78"/>
      <c r="L111" s="28"/>
      <c r="M111" s="28"/>
      <c r="N111" s="78">
        <v>64</v>
      </c>
      <c r="O111" s="78"/>
      <c r="P111" s="28"/>
      <c r="Q111" s="28"/>
      <c r="R111" s="28"/>
      <c r="S111" s="28"/>
      <c r="T111" s="28"/>
      <c r="U111" s="78"/>
      <c r="V111" s="28"/>
      <c r="W111" s="78">
        <v>33</v>
      </c>
      <c r="X111" s="28"/>
    </row>
    <row r="112">
      <c r="A112" s="22" t="s">
        <v>228</v>
      </c>
      <c r="B112" s="23" t="s">
        <v>229</v>
      </c>
      <c r="C112" s="78">
        <v>1</v>
      </c>
      <c r="D112" s="28"/>
      <c r="E112" s="78"/>
      <c r="F112" s="78">
        <v>10</v>
      </c>
      <c r="G112" s="28"/>
      <c r="H112" s="78">
        <v>59</v>
      </c>
      <c r="I112" s="78"/>
      <c r="J112" s="78"/>
      <c r="K112" s="78"/>
      <c r="L112" s="28"/>
      <c r="M112" s="28"/>
      <c r="N112" s="78">
        <v>88</v>
      </c>
      <c r="O112" s="78"/>
      <c r="P112" s="28"/>
      <c r="Q112" s="28"/>
      <c r="R112" s="28"/>
      <c r="S112" s="28"/>
      <c r="T112" s="28"/>
      <c r="U112" s="78"/>
      <c r="V112" s="28"/>
      <c r="W112" s="78">
        <v>56</v>
      </c>
      <c r="X112" s="28"/>
    </row>
    <row r="113">
      <c r="A113" s="22" t="s">
        <v>230</v>
      </c>
      <c r="B113" s="23" t="s">
        <v>231</v>
      </c>
      <c r="C113" s="78">
        <v>34</v>
      </c>
      <c r="D113" s="28"/>
      <c r="E113" s="78">
        <v>30</v>
      </c>
      <c r="F113" s="78">
        <v>22</v>
      </c>
      <c r="G113" s="28"/>
      <c r="H113" s="78">
        <v>226</v>
      </c>
      <c r="I113" s="78"/>
      <c r="J113" s="78"/>
      <c r="K113" s="78"/>
      <c r="L113" s="28"/>
      <c r="M113" s="28"/>
      <c r="N113" s="78">
        <v>100</v>
      </c>
      <c r="O113" s="78"/>
      <c r="P113" s="28"/>
      <c r="Q113" s="28"/>
      <c r="R113" s="28"/>
      <c r="S113" s="28"/>
      <c r="T113" s="28"/>
      <c r="U113" s="78"/>
      <c r="V113" s="28"/>
      <c r="W113" s="78">
        <v>97</v>
      </c>
      <c r="X113" s="28"/>
    </row>
    <row r="114">
      <c r="A114" s="19">
        <v>11</v>
      </c>
      <c r="B114" s="20" t="s">
        <v>232</v>
      </c>
      <c r="C114" s="77">
        <f>SUM(C115:C123)</f>
        <v>129</v>
      </c>
      <c r="D114" s="77">
        <f>SUM(D115:D123)</f>
        <v>0</v>
      </c>
      <c r="E114" s="77">
        <f>SUM(E115:E123)</f>
        <v>0</v>
      </c>
      <c r="F114" s="77">
        <f>SUM(F115:F123)</f>
        <v>71</v>
      </c>
      <c r="G114" s="77">
        <f>SUM(G115:G123)</f>
        <v>0</v>
      </c>
      <c r="H114" s="77">
        <f>SUM(H115:H123)</f>
        <v>1445</v>
      </c>
      <c r="I114" s="77">
        <f>SUM(I115:I123)</f>
        <v>2</v>
      </c>
      <c r="J114" s="77">
        <f>SUM(J115:J123)</f>
        <v>0</v>
      </c>
      <c r="K114" s="77">
        <f>SUM(K115:K123)</f>
        <v>0</v>
      </c>
      <c r="L114" s="77">
        <f>SUM(L115:L123)</f>
        <v>0</v>
      </c>
      <c r="M114" s="77">
        <f>SUM(M115:M123)</f>
        <v>0</v>
      </c>
      <c r="N114" s="77">
        <f>SUM(N115:N123)</f>
        <v>309</v>
      </c>
      <c r="O114" s="77">
        <f>SUM(O115:O123)</f>
        <v>0</v>
      </c>
      <c r="P114" s="77">
        <f>SUM(P115:P123)</f>
        <v>0</v>
      </c>
      <c r="Q114" s="77">
        <f>SUM(Q115:Q123)</f>
        <v>0</v>
      </c>
      <c r="R114" s="77">
        <f>SUM(R115:R123)</f>
        <v>0</v>
      </c>
      <c r="S114" s="77">
        <f>SUM(S115:S123)</f>
        <v>0</v>
      </c>
      <c r="T114" s="77">
        <f>SUM(T115:T123)</f>
        <v>0</v>
      </c>
      <c r="U114" s="77">
        <f>SUM(U115:U123)</f>
        <v>0</v>
      </c>
      <c r="V114" s="77">
        <f>SUM(V115:V123)</f>
        <v>0</v>
      </c>
      <c r="W114" s="77">
        <v>0</v>
      </c>
      <c r="X114" s="77">
        <f>SUM(X115:X123)</f>
        <v>0</v>
      </c>
    </row>
    <row r="115">
      <c r="A115" s="22" t="s">
        <v>233</v>
      </c>
      <c r="B115" s="23" t="s">
        <v>234</v>
      </c>
      <c r="C115" s="78"/>
      <c r="D115" s="28"/>
      <c r="E115" s="78"/>
      <c r="F115" s="79">
        <v>9</v>
      </c>
      <c r="G115" s="28"/>
      <c r="H115" s="78"/>
      <c r="I115" s="78"/>
      <c r="J115" s="78"/>
      <c r="K115" s="78"/>
      <c r="L115" s="28"/>
      <c r="M115" s="28"/>
      <c r="N115" s="79">
        <v>20</v>
      </c>
      <c r="O115" s="78"/>
      <c r="P115" s="28"/>
      <c r="Q115" s="28"/>
      <c r="R115" s="28"/>
      <c r="S115" s="28"/>
      <c r="T115" s="28"/>
      <c r="U115" s="78"/>
      <c r="V115" s="28"/>
      <c r="W115" s="78"/>
      <c r="X115" s="28"/>
    </row>
    <row r="116">
      <c r="A116" s="22" t="s">
        <v>235</v>
      </c>
      <c r="B116" s="23" t="s">
        <v>236</v>
      </c>
      <c r="C116" s="78">
        <v>21</v>
      </c>
      <c r="D116" s="28"/>
      <c r="E116" s="78"/>
      <c r="F116" s="85"/>
      <c r="G116" s="28"/>
      <c r="H116" s="78">
        <v>434</v>
      </c>
      <c r="I116" s="78"/>
      <c r="J116" s="78"/>
      <c r="K116" s="78"/>
      <c r="L116" s="28"/>
      <c r="M116" s="28"/>
      <c r="N116" s="85"/>
      <c r="O116" s="78"/>
      <c r="P116" s="28"/>
      <c r="Q116" s="28"/>
      <c r="R116" s="28"/>
      <c r="S116" s="28"/>
      <c r="T116" s="28"/>
      <c r="U116" s="78"/>
      <c r="V116" s="28"/>
      <c r="W116" s="78"/>
      <c r="X116" s="28"/>
    </row>
    <row r="117">
      <c r="A117" s="22" t="s">
        <v>237</v>
      </c>
      <c r="B117" s="23" t="s">
        <v>238</v>
      </c>
      <c r="C117" s="78">
        <v>81</v>
      </c>
      <c r="D117" s="28"/>
      <c r="E117" s="78"/>
      <c r="F117" s="79">
        <v>62</v>
      </c>
      <c r="G117" s="28"/>
      <c r="H117" s="78">
        <v>451</v>
      </c>
      <c r="I117" s="78"/>
      <c r="J117" s="78"/>
      <c r="K117" s="78"/>
      <c r="L117" s="28"/>
      <c r="M117" s="28"/>
      <c r="N117" s="79">
        <v>121</v>
      </c>
      <c r="O117" s="78"/>
      <c r="P117" s="28"/>
      <c r="Q117" s="28"/>
      <c r="R117" s="28"/>
      <c r="S117" s="28"/>
      <c r="T117" s="28"/>
      <c r="U117" s="78"/>
      <c r="V117" s="28"/>
      <c r="W117" s="78"/>
      <c r="X117" s="28"/>
    </row>
    <row r="118">
      <c r="A118" s="22" t="s">
        <v>239</v>
      </c>
      <c r="B118" s="23" t="s">
        <v>240</v>
      </c>
      <c r="C118" s="78">
        <v>3</v>
      </c>
      <c r="D118" s="28"/>
      <c r="E118" s="78"/>
      <c r="F118" s="83"/>
      <c r="G118" s="28"/>
      <c r="H118" s="78">
        <v>66</v>
      </c>
      <c r="I118" s="78"/>
      <c r="J118" s="78"/>
      <c r="K118" s="78"/>
      <c r="L118" s="28"/>
      <c r="M118" s="28"/>
      <c r="N118" s="83"/>
      <c r="O118" s="78"/>
      <c r="P118" s="28"/>
      <c r="Q118" s="28"/>
      <c r="R118" s="28"/>
      <c r="S118" s="28"/>
      <c r="T118" s="28"/>
      <c r="U118" s="78"/>
      <c r="V118" s="28"/>
      <c r="W118" s="78"/>
      <c r="X118" s="28"/>
    </row>
    <row r="119">
      <c r="A119" s="22" t="s">
        <v>241</v>
      </c>
      <c r="B119" s="23" t="s">
        <v>242</v>
      </c>
      <c r="C119" s="78">
        <v>5</v>
      </c>
      <c r="D119" s="28"/>
      <c r="E119" s="78"/>
      <c r="F119" s="78"/>
      <c r="G119" s="28"/>
      <c r="H119" s="78">
        <v>24</v>
      </c>
      <c r="I119" s="78"/>
      <c r="J119" s="78"/>
      <c r="K119" s="78"/>
      <c r="L119" s="28"/>
      <c r="M119" s="28"/>
      <c r="N119" s="78">
        <v>96</v>
      </c>
      <c r="O119" s="78"/>
      <c r="P119" s="28"/>
      <c r="Q119" s="28"/>
      <c r="R119" s="28"/>
      <c r="S119" s="28"/>
      <c r="T119" s="28"/>
      <c r="U119" s="78"/>
      <c r="V119" s="28"/>
      <c r="W119" s="78"/>
      <c r="X119" s="28"/>
    </row>
    <row r="120">
      <c r="A120" s="22" t="s">
        <v>243</v>
      </c>
      <c r="B120" s="23" t="s">
        <v>244</v>
      </c>
      <c r="C120" s="78">
        <v>19</v>
      </c>
      <c r="D120" s="28"/>
      <c r="E120" s="78"/>
      <c r="F120" s="78"/>
      <c r="G120" s="28"/>
      <c r="H120" s="78">
        <v>159</v>
      </c>
      <c r="I120" s="78"/>
      <c r="J120" s="78"/>
      <c r="K120" s="78"/>
      <c r="L120" s="28"/>
      <c r="M120" s="28"/>
      <c r="N120" s="78">
        <v>64</v>
      </c>
      <c r="O120" s="78"/>
      <c r="P120" s="28"/>
      <c r="Q120" s="28"/>
      <c r="R120" s="28"/>
      <c r="S120" s="28"/>
      <c r="T120" s="28"/>
      <c r="U120" s="78"/>
      <c r="V120" s="28"/>
      <c r="W120" s="78"/>
      <c r="X120" s="28"/>
    </row>
    <row r="121">
      <c r="A121" s="22" t="s">
        <v>245</v>
      </c>
      <c r="B121" s="23" t="s">
        <v>246</v>
      </c>
      <c r="C121" s="78"/>
      <c r="D121" s="28"/>
      <c r="E121" s="78"/>
      <c r="F121" s="78"/>
      <c r="G121" s="28"/>
      <c r="H121" s="78">
        <v>70</v>
      </c>
      <c r="I121" s="78">
        <v>2</v>
      </c>
      <c r="J121" s="78"/>
      <c r="K121" s="78"/>
      <c r="L121" s="28"/>
      <c r="M121" s="28"/>
      <c r="N121" s="78"/>
      <c r="O121" s="78"/>
      <c r="P121" s="28"/>
      <c r="Q121" s="28"/>
      <c r="R121" s="28"/>
      <c r="S121" s="28"/>
      <c r="T121" s="28"/>
      <c r="U121" s="78"/>
      <c r="V121" s="28"/>
      <c r="W121" s="78"/>
      <c r="X121" s="28"/>
    </row>
    <row r="122">
      <c r="A122" s="22" t="s">
        <v>247</v>
      </c>
      <c r="B122" s="23" t="s">
        <v>248</v>
      </c>
      <c r="C122" s="78"/>
      <c r="D122" s="28"/>
      <c r="E122" s="78"/>
      <c r="F122" s="78"/>
      <c r="G122" s="28"/>
      <c r="H122" s="78">
        <v>241</v>
      </c>
      <c r="I122" s="78"/>
      <c r="J122" s="78"/>
      <c r="K122" s="78"/>
      <c r="L122" s="28"/>
      <c r="M122" s="28"/>
      <c r="N122" s="78">
        <v>8</v>
      </c>
      <c r="O122" s="78"/>
      <c r="P122" s="28"/>
      <c r="Q122" s="28"/>
      <c r="R122" s="28"/>
      <c r="S122" s="28"/>
      <c r="T122" s="28"/>
      <c r="U122" s="78"/>
      <c r="V122" s="28"/>
      <c r="W122" s="78"/>
      <c r="X122" s="28"/>
    </row>
    <row r="123">
      <c r="A123" s="22" t="s">
        <v>249</v>
      </c>
      <c r="B123" s="23" t="s">
        <v>229</v>
      </c>
      <c r="C123" s="78"/>
      <c r="D123" s="28"/>
      <c r="E123" s="78"/>
      <c r="F123" s="78"/>
      <c r="G123" s="28"/>
      <c r="H123" s="78"/>
      <c r="I123" s="78"/>
      <c r="J123" s="78"/>
      <c r="K123" s="78"/>
      <c r="L123" s="28"/>
      <c r="M123" s="28"/>
      <c r="N123" s="78"/>
      <c r="O123" s="78"/>
      <c r="P123" s="28"/>
      <c r="Q123" s="28"/>
      <c r="R123" s="28"/>
      <c r="S123" s="28"/>
      <c r="T123" s="28"/>
      <c r="U123" s="78"/>
      <c r="V123" s="28"/>
      <c r="W123" s="78"/>
      <c r="X123" s="28"/>
    </row>
    <row r="124">
      <c r="A124" s="19">
        <v>12</v>
      </c>
      <c r="B124" s="20" t="s">
        <v>250</v>
      </c>
      <c r="C124" s="77">
        <f>SUM(C125:C130)</f>
        <v>96</v>
      </c>
      <c r="D124" s="77">
        <f>SUM(D125:D130)</f>
        <v>0</v>
      </c>
      <c r="E124" s="77">
        <f>SUM(E125:E130)</f>
        <v>51</v>
      </c>
      <c r="F124" s="77">
        <f>SUM(F125:F130)</f>
        <v>18</v>
      </c>
      <c r="G124" s="77">
        <f>SUM(G125:G130)</f>
        <v>0</v>
      </c>
      <c r="H124" s="77">
        <f>SUM(H125:H130)</f>
        <v>632</v>
      </c>
      <c r="I124" s="77">
        <f>SUM(I125:I130)</f>
        <v>260</v>
      </c>
      <c r="J124" s="77">
        <f>SUM(J125:J130)</f>
        <v>0</v>
      </c>
      <c r="K124" s="77">
        <f>SUM(K125:K130)</f>
        <v>0</v>
      </c>
      <c r="L124" s="77">
        <f>SUM(L125:L130)</f>
        <v>0</v>
      </c>
      <c r="M124" s="77">
        <f>SUM(M125:M130)</f>
        <v>0</v>
      </c>
      <c r="N124" s="77">
        <f>SUM(N125:N130)</f>
        <v>166</v>
      </c>
      <c r="O124" s="77">
        <f>SUM(O125:O130)</f>
        <v>0</v>
      </c>
      <c r="P124" s="77">
        <f>SUM(P125:P130)</f>
        <v>0</v>
      </c>
      <c r="Q124" s="77">
        <f>SUM(Q125:Q130)</f>
        <v>0</v>
      </c>
      <c r="R124" s="77">
        <f>SUM(R125:R130)</f>
        <v>0</v>
      </c>
      <c r="S124" s="77">
        <f>SUM(S125:S130)</f>
        <v>0</v>
      </c>
      <c r="T124" s="77">
        <f>SUM(T125:T130)</f>
        <v>0</v>
      </c>
      <c r="U124" s="77">
        <f>SUM(U125:U130)</f>
        <v>0</v>
      </c>
      <c r="V124" s="77">
        <f>SUM(V125:V130)</f>
        <v>0</v>
      </c>
      <c r="W124" s="77">
        <f>SUM(W125:W130)</f>
        <v>0</v>
      </c>
      <c r="X124" s="77">
        <f>SUM(X125:X130)</f>
        <v>0</v>
      </c>
    </row>
    <row r="125" ht="25.5">
      <c r="A125" s="22" t="s">
        <v>251</v>
      </c>
      <c r="B125" s="23" t="s">
        <v>252</v>
      </c>
      <c r="C125" s="78">
        <v>3</v>
      </c>
      <c r="D125" s="28"/>
      <c r="E125" s="78">
        <v>2</v>
      </c>
      <c r="F125" s="79">
        <v>13</v>
      </c>
      <c r="G125" s="28"/>
      <c r="H125" s="78">
        <v>18</v>
      </c>
      <c r="I125" s="78">
        <v>6</v>
      </c>
      <c r="J125" s="78"/>
      <c r="K125" s="78"/>
      <c r="L125" s="28"/>
      <c r="M125" s="28"/>
      <c r="N125" s="79">
        <v>141</v>
      </c>
      <c r="O125" s="78"/>
      <c r="P125" s="28"/>
      <c r="Q125" s="28"/>
      <c r="R125" s="28"/>
      <c r="S125" s="28"/>
      <c r="T125" s="28"/>
      <c r="U125" s="78"/>
      <c r="V125" s="28"/>
      <c r="W125" s="78"/>
      <c r="X125" s="28"/>
    </row>
    <row r="126" ht="25.5">
      <c r="A126" s="22" t="s">
        <v>253</v>
      </c>
      <c r="B126" s="23" t="s">
        <v>254</v>
      </c>
      <c r="C126" s="78">
        <v>21</v>
      </c>
      <c r="D126" s="28"/>
      <c r="E126" s="78">
        <v>30</v>
      </c>
      <c r="F126" s="83"/>
      <c r="G126" s="28"/>
      <c r="H126" s="78">
        <v>150</v>
      </c>
      <c r="I126" s="78">
        <v>73</v>
      </c>
      <c r="J126" s="78"/>
      <c r="K126" s="78"/>
      <c r="L126" s="28"/>
      <c r="M126" s="28"/>
      <c r="N126" s="83"/>
      <c r="O126" s="78"/>
      <c r="P126" s="28"/>
      <c r="Q126" s="28"/>
      <c r="R126" s="28"/>
      <c r="S126" s="28"/>
      <c r="T126" s="28"/>
      <c r="U126" s="78"/>
      <c r="V126" s="28"/>
      <c r="W126" s="78"/>
      <c r="X126" s="28"/>
    </row>
    <row r="127">
      <c r="A127" s="22" t="s">
        <v>255</v>
      </c>
      <c r="B127" s="23" t="s">
        <v>256</v>
      </c>
      <c r="C127" s="78">
        <v>2</v>
      </c>
      <c r="D127" s="28"/>
      <c r="E127" s="78">
        <v>4</v>
      </c>
      <c r="F127" s="78"/>
      <c r="G127" s="28"/>
      <c r="H127" s="78">
        <v>103</v>
      </c>
      <c r="I127" s="78">
        <v>35</v>
      </c>
      <c r="J127" s="78"/>
      <c r="K127" s="78"/>
      <c r="L127" s="28"/>
      <c r="M127" s="28"/>
      <c r="N127" s="79">
        <v>20</v>
      </c>
      <c r="O127" s="78"/>
      <c r="P127" s="28"/>
      <c r="Q127" s="28"/>
      <c r="R127" s="28"/>
      <c r="S127" s="28"/>
      <c r="T127" s="28"/>
      <c r="U127" s="78"/>
      <c r="V127" s="28"/>
      <c r="W127" s="78"/>
      <c r="X127" s="28"/>
    </row>
    <row r="128">
      <c r="A128" s="22" t="s">
        <v>257</v>
      </c>
      <c r="B128" s="23" t="s">
        <v>258</v>
      </c>
      <c r="C128" s="78"/>
      <c r="D128" s="28"/>
      <c r="E128" s="78">
        <v>3</v>
      </c>
      <c r="F128" s="78"/>
      <c r="G128" s="28"/>
      <c r="H128" s="78">
        <v>123</v>
      </c>
      <c r="I128" s="78">
        <v>34</v>
      </c>
      <c r="J128" s="78"/>
      <c r="K128" s="78"/>
      <c r="L128" s="28"/>
      <c r="M128" s="28"/>
      <c r="N128" s="83"/>
      <c r="O128" s="78"/>
      <c r="P128" s="28"/>
      <c r="Q128" s="28"/>
      <c r="R128" s="28"/>
      <c r="S128" s="28"/>
      <c r="T128" s="28"/>
      <c r="U128" s="78"/>
      <c r="V128" s="28"/>
      <c r="W128" s="78"/>
      <c r="X128" s="28"/>
    </row>
    <row r="129">
      <c r="A129" s="22" t="s">
        <v>259</v>
      </c>
      <c r="B129" s="23" t="s">
        <v>260</v>
      </c>
      <c r="C129" s="78">
        <v>63</v>
      </c>
      <c r="D129" s="28"/>
      <c r="E129" s="78">
        <v>7</v>
      </c>
      <c r="F129" s="78"/>
      <c r="G129" s="28"/>
      <c r="H129" s="78">
        <v>177</v>
      </c>
      <c r="I129" s="78">
        <v>91</v>
      </c>
      <c r="J129" s="78"/>
      <c r="K129" s="78"/>
      <c r="L129" s="28"/>
      <c r="M129" s="28"/>
      <c r="N129" s="78"/>
      <c r="O129" s="78"/>
      <c r="P129" s="28"/>
      <c r="Q129" s="28"/>
      <c r="R129" s="28"/>
      <c r="S129" s="28"/>
      <c r="T129" s="28"/>
      <c r="U129" s="78"/>
      <c r="V129" s="28"/>
      <c r="W129" s="78"/>
      <c r="X129" s="28"/>
    </row>
    <row r="130">
      <c r="A130" s="22" t="s">
        <v>261</v>
      </c>
      <c r="B130" s="23" t="s">
        <v>262</v>
      </c>
      <c r="C130" s="78">
        <v>7</v>
      </c>
      <c r="D130" s="28"/>
      <c r="E130" s="78">
        <v>5</v>
      </c>
      <c r="F130" s="78">
        <v>5</v>
      </c>
      <c r="G130" s="28"/>
      <c r="H130" s="78">
        <v>61</v>
      </c>
      <c r="I130" s="78">
        <v>21</v>
      </c>
      <c r="J130" s="78"/>
      <c r="K130" s="78"/>
      <c r="L130" s="28"/>
      <c r="M130" s="28"/>
      <c r="N130" s="78">
        <v>5</v>
      </c>
      <c r="O130" s="78"/>
      <c r="P130" s="28"/>
      <c r="Q130" s="28"/>
      <c r="R130" s="28"/>
      <c r="S130" s="28"/>
      <c r="T130" s="28"/>
      <c r="U130" s="78"/>
      <c r="V130" s="28"/>
      <c r="W130" s="78"/>
      <c r="X130" s="28"/>
    </row>
    <row r="131">
      <c r="A131" s="19">
        <v>13</v>
      </c>
      <c r="B131" s="20" t="s">
        <v>263</v>
      </c>
      <c r="C131" s="77">
        <f>SUM(C132:C135)</f>
        <v>55</v>
      </c>
      <c r="D131" s="77">
        <f>SUM(D132:D135)</f>
        <v>0</v>
      </c>
      <c r="E131" s="77">
        <f>SUM(E132:E135)</f>
        <v>59</v>
      </c>
      <c r="F131" s="77">
        <f>SUM(F132:F135)</f>
        <v>30</v>
      </c>
      <c r="G131" s="77">
        <f>SUM(G132:G135)</f>
        <v>0</v>
      </c>
      <c r="H131" s="77">
        <f>SUM(H132:H135)</f>
        <v>1521</v>
      </c>
      <c r="I131" s="77">
        <f>SUM(I132:I135)</f>
        <v>241</v>
      </c>
      <c r="J131" s="77">
        <f>SUM(J132:J135)</f>
        <v>0</v>
      </c>
      <c r="K131" s="77">
        <f>SUM(K132:K135)</f>
        <v>0</v>
      </c>
      <c r="L131" s="77">
        <f>SUM(L132:L135)</f>
        <v>0</v>
      </c>
      <c r="M131" s="77">
        <f>SUM(M132:M135)</f>
        <v>0</v>
      </c>
      <c r="N131" s="77">
        <f>SUM(N132:N135)</f>
        <v>126</v>
      </c>
      <c r="O131" s="77">
        <f>SUM(O132:O135)</f>
        <v>0</v>
      </c>
      <c r="P131" s="77">
        <f>SUM(P132:P135)</f>
        <v>0</v>
      </c>
      <c r="Q131" s="77">
        <f>SUM(Q132:Q135)</f>
        <v>0</v>
      </c>
      <c r="R131" s="77">
        <f>SUM(R132:R135)</f>
        <v>0</v>
      </c>
      <c r="S131" s="77">
        <f>SUM(S132:S135)</f>
        <v>0</v>
      </c>
      <c r="T131" s="77">
        <f>SUM(T132:T135)</f>
        <v>0</v>
      </c>
      <c r="U131" s="77">
        <f>SUM(U132:U135)</f>
        <v>0</v>
      </c>
      <c r="V131" s="77">
        <f>SUM(V132:V135)</f>
        <v>0</v>
      </c>
      <c r="W131" s="77">
        <f>SUM(W132:W135)</f>
        <v>0</v>
      </c>
      <c r="X131" s="77">
        <f>SUM(X132:X135)</f>
        <v>0</v>
      </c>
    </row>
    <row r="132">
      <c r="A132" s="22" t="s">
        <v>264</v>
      </c>
      <c r="B132" s="23" t="s">
        <v>40</v>
      </c>
      <c r="C132" s="78">
        <v>10</v>
      </c>
      <c r="D132" s="28"/>
      <c r="E132" s="78">
        <v>14</v>
      </c>
      <c r="F132" s="78">
        <v>30</v>
      </c>
      <c r="G132" s="28"/>
      <c r="H132" s="78">
        <v>1309</v>
      </c>
      <c r="I132" s="78">
        <v>184</v>
      </c>
      <c r="J132" s="78"/>
      <c r="K132" s="78"/>
      <c r="L132" s="28"/>
      <c r="M132" s="28"/>
      <c r="N132" s="78">
        <v>126</v>
      </c>
      <c r="O132" s="78"/>
      <c r="P132" s="28"/>
      <c r="Q132" s="28"/>
      <c r="R132" s="28"/>
      <c r="S132" s="28"/>
      <c r="T132" s="28"/>
      <c r="U132" s="78"/>
      <c r="V132" s="28"/>
      <c r="W132" s="78"/>
      <c r="X132" s="28"/>
    </row>
    <row r="133">
      <c r="A133" s="22" t="s">
        <v>265</v>
      </c>
      <c r="B133" s="23" t="s">
        <v>266</v>
      </c>
      <c r="C133" s="78">
        <v>31</v>
      </c>
      <c r="D133" s="28"/>
      <c r="E133" s="78">
        <v>24</v>
      </c>
      <c r="F133" s="78"/>
      <c r="G133" s="28"/>
      <c r="H133" s="78">
        <v>76</v>
      </c>
      <c r="I133" s="78">
        <v>20</v>
      </c>
      <c r="J133" s="78"/>
      <c r="K133" s="78"/>
      <c r="L133" s="28"/>
      <c r="M133" s="28"/>
      <c r="N133" s="78"/>
      <c r="O133" s="78"/>
      <c r="P133" s="28"/>
      <c r="Q133" s="28"/>
      <c r="R133" s="28"/>
      <c r="S133" s="28"/>
      <c r="T133" s="28"/>
      <c r="U133" s="78"/>
      <c r="V133" s="28"/>
      <c r="W133" s="78"/>
      <c r="X133" s="28"/>
    </row>
    <row r="134" ht="25.5">
      <c r="A134" s="22" t="s">
        <v>267</v>
      </c>
      <c r="B134" s="23" t="s">
        <v>268</v>
      </c>
      <c r="C134" s="78">
        <v>3</v>
      </c>
      <c r="D134" s="28"/>
      <c r="E134" s="78">
        <v>8</v>
      </c>
      <c r="F134" s="78"/>
      <c r="G134" s="28"/>
      <c r="H134" s="78">
        <v>56</v>
      </c>
      <c r="I134" s="78">
        <v>3</v>
      </c>
      <c r="J134" s="78"/>
      <c r="K134" s="78"/>
      <c r="L134" s="28"/>
      <c r="M134" s="28"/>
      <c r="N134" s="78"/>
      <c r="O134" s="78"/>
      <c r="P134" s="28"/>
      <c r="Q134" s="28"/>
      <c r="R134" s="28"/>
      <c r="S134" s="28"/>
      <c r="T134" s="28"/>
      <c r="U134" s="78"/>
      <c r="V134" s="28"/>
      <c r="W134" s="78"/>
      <c r="X134" s="28"/>
    </row>
    <row r="135" ht="25.5">
      <c r="A135" s="22" t="s">
        <v>269</v>
      </c>
      <c r="B135" s="23" t="s">
        <v>270</v>
      </c>
      <c r="C135" s="78">
        <v>11</v>
      </c>
      <c r="D135" s="28"/>
      <c r="E135" s="78">
        <v>13</v>
      </c>
      <c r="F135" s="78"/>
      <c r="G135" s="28"/>
      <c r="H135" s="78">
        <v>80</v>
      </c>
      <c r="I135" s="78">
        <v>34</v>
      </c>
      <c r="J135" s="78"/>
      <c r="K135" s="78"/>
      <c r="L135" s="28"/>
      <c r="M135" s="28"/>
      <c r="N135" s="78"/>
      <c r="O135" s="78"/>
      <c r="P135" s="28"/>
      <c r="Q135" s="28"/>
      <c r="R135" s="28"/>
      <c r="S135" s="28"/>
      <c r="T135" s="28"/>
      <c r="U135" s="78"/>
      <c r="V135" s="28"/>
      <c r="W135" s="78"/>
      <c r="X135" s="28"/>
    </row>
    <row r="136">
      <c r="A136" s="19">
        <v>14</v>
      </c>
      <c r="B136" s="20" t="s">
        <v>271</v>
      </c>
      <c r="C136" s="77">
        <f>SUM(C137:C147)</f>
        <v>117</v>
      </c>
      <c r="D136" s="77">
        <f>SUM(D137:D147)</f>
        <v>0</v>
      </c>
      <c r="E136" s="77">
        <f>SUM(E137:E147)</f>
        <v>55</v>
      </c>
      <c r="F136" s="77">
        <f>SUM(F137:F147)</f>
        <v>82</v>
      </c>
      <c r="G136" s="77">
        <f>SUM(G137:G147)</f>
        <v>0</v>
      </c>
      <c r="H136" s="77">
        <f>SUM(H137:H147)</f>
        <v>1912</v>
      </c>
      <c r="I136" s="77">
        <f>SUM(I137:I147)</f>
        <v>1</v>
      </c>
      <c r="J136" s="77">
        <f>SUM(J137:J147)</f>
        <v>0</v>
      </c>
      <c r="K136" s="77">
        <f>SUM(K137:K147)</f>
        <v>0</v>
      </c>
      <c r="L136" s="77">
        <f>SUM(L137:L147)</f>
        <v>0</v>
      </c>
      <c r="M136" s="77">
        <f>SUM(M137:M147)</f>
        <v>0</v>
      </c>
      <c r="N136" s="77">
        <f>SUM(N137:N147)</f>
        <v>966</v>
      </c>
      <c r="O136" s="77">
        <f>SUM(O137:O147)</f>
        <v>0</v>
      </c>
      <c r="P136" s="77">
        <f>SUM(P137:P147)</f>
        <v>0</v>
      </c>
      <c r="Q136" s="77">
        <f>SUM(Q137:Q147)</f>
        <v>0</v>
      </c>
      <c r="R136" s="77">
        <f>SUM(R137:R147)</f>
        <v>0</v>
      </c>
      <c r="S136" s="77">
        <f>SUM(S137:S147)</f>
        <v>0</v>
      </c>
      <c r="T136" s="77">
        <f>SUM(T137:T147)</f>
        <v>0</v>
      </c>
      <c r="U136" s="77">
        <f>SUM(U137:U147)</f>
        <v>0</v>
      </c>
      <c r="V136" s="77">
        <f>SUM(V137:V147)</f>
        <v>0</v>
      </c>
      <c r="W136" s="77">
        <f>SUM(W137:W147)</f>
        <v>0</v>
      </c>
      <c r="X136" s="77">
        <f>SUM(X137:X147)</f>
        <v>0</v>
      </c>
    </row>
    <row r="137">
      <c r="A137" s="22" t="s">
        <v>272</v>
      </c>
      <c r="B137" s="23" t="s">
        <v>273</v>
      </c>
      <c r="C137" s="78">
        <v>62</v>
      </c>
      <c r="D137" s="28"/>
      <c r="E137" s="78">
        <v>45</v>
      </c>
      <c r="F137" s="79">
        <v>44</v>
      </c>
      <c r="G137" s="28"/>
      <c r="H137" s="78">
        <v>871</v>
      </c>
      <c r="I137" s="78"/>
      <c r="J137" s="78"/>
      <c r="K137" s="78"/>
      <c r="L137" s="28"/>
      <c r="M137" s="28"/>
      <c r="N137" s="79">
        <v>276</v>
      </c>
      <c r="O137" s="78"/>
      <c r="P137" s="28"/>
      <c r="Q137" s="28"/>
      <c r="R137" s="28"/>
      <c r="S137" s="28"/>
      <c r="T137" s="28"/>
      <c r="U137" s="78"/>
      <c r="V137" s="28"/>
      <c r="W137" s="78"/>
      <c r="X137" s="28"/>
    </row>
    <row r="138">
      <c r="A138" s="22" t="s">
        <v>274</v>
      </c>
      <c r="B138" s="23" t="s">
        <v>275</v>
      </c>
      <c r="C138" s="78"/>
      <c r="D138" s="28"/>
      <c r="E138" s="78"/>
      <c r="F138" s="83"/>
      <c r="G138" s="28"/>
      <c r="H138" s="78"/>
      <c r="I138" s="78"/>
      <c r="J138" s="78"/>
      <c r="K138" s="78"/>
      <c r="L138" s="28"/>
      <c r="M138" s="28"/>
      <c r="N138" s="85"/>
      <c r="O138" s="78"/>
      <c r="P138" s="28"/>
      <c r="Q138" s="28"/>
      <c r="R138" s="28"/>
      <c r="S138" s="28"/>
      <c r="T138" s="28"/>
      <c r="U138" s="78"/>
      <c r="V138" s="28"/>
      <c r="W138" s="78"/>
      <c r="X138" s="28"/>
    </row>
    <row r="139">
      <c r="A139" s="22" t="s">
        <v>276</v>
      </c>
      <c r="B139" s="23" t="s">
        <v>277</v>
      </c>
      <c r="C139" s="78">
        <v>3</v>
      </c>
      <c r="D139" s="28"/>
      <c r="E139" s="78"/>
      <c r="F139" s="78"/>
      <c r="G139" s="28"/>
      <c r="H139" s="78">
        <v>45</v>
      </c>
      <c r="I139" s="78"/>
      <c r="J139" s="78"/>
      <c r="K139" s="78"/>
      <c r="L139" s="28"/>
      <c r="M139" s="28"/>
      <c r="N139" s="79">
        <v>195</v>
      </c>
      <c r="O139" s="78"/>
      <c r="P139" s="28"/>
      <c r="Q139" s="28"/>
      <c r="R139" s="28"/>
      <c r="S139" s="28"/>
      <c r="T139" s="28"/>
      <c r="U139" s="78"/>
      <c r="V139" s="28"/>
      <c r="W139" s="78"/>
      <c r="X139" s="28"/>
    </row>
    <row r="140">
      <c r="A140" s="22" t="s">
        <v>278</v>
      </c>
      <c r="B140" s="23" t="s">
        <v>279</v>
      </c>
      <c r="C140" s="78">
        <v>10</v>
      </c>
      <c r="D140" s="28"/>
      <c r="E140" s="78"/>
      <c r="F140" s="78"/>
      <c r="G140" s="28"/>
      <c r="H140" s="78">
        <v>51</v>
      </c>
      <c r="I140" s="78"/>
      <c r="J140" s="78"/>
      <c r="K140" s="78"/>
      <c r="L140" s="28"/>
      <c r="M140" s="28"/>
      <c r="N140" s="83"/>
      <c r="O140" s="78"/>
      <c r="P140" s="28"/>
      <c r="Q140" s="28"/>
      <c r="R140" s="28"/>
      <c r="S140" s="28"/>
      <c r="T140" s="28"/>
      <c r="U140" s="78"/>
      <c r="V140" s="28"/>
      <c r="W140" s="78"/>
      <c r="X140" s="28"/>
    </row>
    <row r="141">
      <c r="A141" s="22" t="s">
        <v>280</v>
      </c>
      <c r="B141" s="23" t="s">
        <v>281</v>
      </c>
      <c r="C141" s="78"/>
      <c r="D141" s="28"/>
      <c r="E141" s="78"/>
      <c r="F141" s="78"/>
      <c r="G141" s="28"/>
      <c r="H141" s="78">
        <v>388</v>
      </c>
      <c r="I141" s="78"/>
      <c r="J141" s="78"/>
      <c r="K141" s="78"/>
      <c r="L141" s="28"/>
      <c r="M141" s="28"/>
      <c r="N141" s="79">
        <v>67</v>
      </c>
      <c r="O141" s="78"/>
      <c r="P141" s="28"/>
      <c r="Q141" s="28"/>
      <c r="R141" s="28"/>
      <c r="S141" s="28"/>
      <c r="T141" s="28"/>
      <c r="U141" s="78"/>
      <c r="V141" s="28"/>
      <c r="W141" s="78"/>
      <c r="X141" s="28"/>
    </row>
    <row r="142">
      <c r="A142" s="22" t="s">
        <v>282</v>
      </c>
      <c r="B142" s="23" t="s">
        <v>283</v>
      </c>
      <c r="C142" s="78"/>
      <c r="D142" s="28"/>
      <c r="E142" s="78"/>
      <c r="F142" s="78"/>
      <c r="G142" s="28"/>
      <c r="H142" s="78">
        <v>45</v>
      </c>
      <c r="I142" s="78">
        <v>1</v>
      </c>
      <c r="J142" s="78"/>
      <c r="K142" s="78"/>
      <c r="L142" s="28"/>
      <c r="M142" s="28"/>
      <c r="N142" s="85"/>
      <c r="O142" s="78"/>
      <c r="P142" s="28"/>
      <c r="Q142" s="28"/>
      <c r="R142" s="28"/>
      <c r="S142" s="28"/>
      <c r="T142" s="28"/>
      <c r="U142" s="78"/>
      <c r="V142" s="28"/>
      <c r="W142" s="78"/>
      <c r="X142" s="28"/>
    </row>
    <row r="143">
      <c r="A143" s="22" t="s">
        <v>284</v>
      </c>
      <c r="B143" s="23" t="s">
        <v>285</v>
      </c>
      <c r="C143" s="78"/>
      <c r="D143" s="28"/>
      <c r="E143" s="78"/>
      <c r="F143" s="78"/>
      <c r="G143" s="28"/>
      <c r="H143" s="78">
        <v>159</v>
      </c>
      <c r="I143" s="78"/>
      <c r="J143" s="78"/>
      <c r="K143" s="78"/>
      <c r="L143" s="28"/>
      <c r="M143" s="28"/>
      <c r="N143" s="83"/>
      <c r="O143" s="78"/>
      <c r="P143" s="28"/>
      <c r="Q143" s="28"/>
      <c r="R143" s="28"/>
      <c r="S143" s="28"/>
      <c r="T143" s="28"/>
      <c r="U143" s="78"/>
      <c r="V143" s="28"/>
      <c r="W143" s="78"/>
      <c r="X143" s="28"/>
    </row>
    <row r="144">
      <c r="A144" s="22" t="s">
        <v>286</v>
      </c>
      <c r="B144" s="23" t="s">
        <v>287</v>
      </c>
      <c r="C144" s="78"/>
      <c r="D144" s="28"/>
      <c r="E144" s="78"/>
      <c r="F144" s="78">
        <v>24</v>
      </c>
      <c r="G144" s="28"/>
      <c r="H144" s="78">
        <v>146</v>
      </c>
      <c r="I144" s="78"/>
      <c r="J144" s="78"/>
      <c r="K144" s="78"/>
      <c r="L144" s="28"/>
      <c r="M144" s="28"/>
      <c r="N144" s="78">
        <v>180</v>
      </c>
      <c r="O144" s="78"/>
      <c r="P144" s="28"/>
      <c r="Q144" s="28"/>
      <c r="R144" s="28"/>
      <c r="S144" s="28"/>
      <c r="T144" s="28"/>
      <c r="U144" s="78"/>
      <c r="V144" s="28"/>
      <c r="W144" s="78"/>
      <c r="X144" s="28"/>
    </row>
    <row r="145" ht="25.5">
      <c r="A145" s="22" t="s">
        <v>288</v>
      </c>
      <c r="B145" s="23" t="s">
        <v>289</v>
      </c>
      <c r="C145" s="78">
        <v>29</v>
      </c>
      <c r="D145" s="28"/>
      <c r="E145" s="78">
        <v>4</v>
      </c>
      <c r="F145" s="78"/>
      <c r="G145" s="28"/>
      <c r="H145" s="78">
        <v>124</v>
      </c>
      <c r="I145" s="78"/>
      <c r="J145" s="78"/>
      <c r="K145" s="78"/>
      <c r="L145" s="28"/>
      <c r="M145" s="28"/>
      <c r="N145" s="78">
        <v>160</v>
      </c>
      <c r="O145" s="78"/>
      <c r="P145" s="28"/>
      <c r="Q145" s="28"/>
      <c r="R145" s="28"/>
      <c r="S145" s="28"/>
      <c r="T145" s="28"/>
      <c r="U145" s="78"/>
      <c r="V145" s="28"/>
      <c r="W145" s="78"/>
      <c r="X145" s="28"/>
    </row>
    <row r="146">
      <c r="A146" s="22" t="s">
        <v>290</v>
      </c>
      <c r="B146" s="23" t="s">
        <v>291</v>
      </c>
      <c r="C146" s="78">
        <v>3</v>
      </c>
      <c r="D146" s="28"/>
      <c r="E146" s="78"/>
      <c r="F146" s="78">
        <v>10</v>
      </c>
      <c r="G146" s="28"/>
      <c r="H146" s="78">
        <v>64</v>
      </c>
      <c r="I146" s="78"/>
      <c r="J146" s="78"/>
      <c r="K146" s="78"/>
      <c r="L146" s="28"/>
      <c r="M146" s="28"/>
      <c r="N146" s="78">
        <v>88</v>
      </c>
      <c r="O146" s="78"/>
      <c r="P146" s="28"/>
      <c r="Q146" s="28"/>
      <c r="R146" s="28"/>
      <c r="S146" s="28"/>
      <c r="T146" s="28"/>
      <c r="U146" s="78"/>
      <c r="V146" s="28"/>
      <c r="W146" s="78"/>
      <c r="X146" s="28"/>
    </row>
    <row r="147">
      <c r="A147" s="22" t="s">
        <v>292</v>
      </c>
      <c r="B147" s="23" t="s">
        <v>293</v>
      </c>
      <c r="C147" s="78">
        <v>10</v>
      </c>
      <c r="D147" s="28"/>
      <c r="E147" s="78">
        <v>6</v>
      </c>
      <c r="F147" s="78">
        <v>4</v>
      </c>
      <c r="G147" s="28"/>
      <c r="H147" s="78">
        <v>19</v>
      </c>
      <c r="I147" s="78"/>
      <c r="J147" s="78"/>
      <c r="K147" s="78"/>
      <c r="L147" s="28"/>
      <c r="M147" s="28"/>
      <c r="N147" s="78"/>
      <c r="O147" s="78"/>
      <c r="P147" s="28"/>
      <c r="Q147" s="28"/>
      <c r="R147" s="28"/>
      <c r="S147" s="28"/>
      <c r="T147" s="28"/>
      <c r="U147" s="78"/>
      <c r="V147" s="28"/>
      <c r="W147" s="78"/>
      <c r="X147" s="28"/>
    </row>
    <row r="148">
      <c r="A148" s="19">
        <v>15</v>
      </c>
      <c r="B148" s="20" t="s">
        <v>294</v>
      </c>
      <c r="C148" s="77">
        <f>SUM(C149:C150)</f>
        <v>219</v>
      </c>
      <c r="D148" s="77">
        <f>SUM(D149:D150)</f>
        <v>0</v>
      </c>
      <c r="E148" s="77">
        <f>SUM(E149:E150)</f>
        <v>203</v>
      </c>
      <c r="F148" s="77">
        <f>SUM(F149:F150)</f>
        <v>13</v>
      </c>
      <c r="G148" s="77">
        <f>SUM(G149:G150)</f>
        <v>0</v>
      </c>
      <c r="H148" s="77">
        <f>SUM(H149:H150)</f>
        <v>1266</v>
      </c>
      <c r="I148" s="77">
        <f>SUM(I149:I150)</f>
        <v>702</v>
      </c>
      <c r="J148" s="77">
        <f>SUM(J149:J150)</f>
        <v>0</v>
      </c>
      <c r="K148" s="77">
        <f>SUM(K149:K150)</f>
        <v>0</v>
      </c>
      <c r="L148" s="77">
        <f>SUM(L149:L150)</f>
        <v>0</v>
      </c>
      <c r="M148" s="77">
        <f>SUM(M149:M150)</f>
        <v>0</v>
      </c>
      <c r="N148" s="77">
        <f>SUM(N149:N150)</f>
        <v>0</v>
      </c>
      <c r="O148" s="77">
        <f>SUM(O149:O150)</f>
        <v>0</v>
      </c>
      <c r="P148" s="77">
        <f>SUM(P149:P150)</f>
        <v>0</v>
      </c>
      <c r="Q148" s="77">
        <f>SUM(Q149:Q150)</f>
        <v>0</v>
      </c>
      <c r="R148" s="77">
        <f>SUM(R149:R150)</f>
        <v>0</v>
      </c>
      <c r="S148" s="77">
        <f>SUM(S149:S150)</f>
        <v>0</v>
      </c>
      <c r="T148" s="77">
        <f>SUM(T149:T150)</f>
        <v>0</v>
      </c>
      <c r="U148" s="77">
        <f>SUM(U149:U150)</f>
        <v>0</v>
      </c>
      <c r="V148" s="77">
        <f>SUM(V149:V150)</f>
        <v>0</v>
      </c>
      <c r="W148" s="77">
        <f>SUM(W149:W150)</f>
        <v>0</v>
      </c>
      <c r="X148" s="77">
        <f>SUM(X149:X150)</f>
        <v>0</v>
      </c>
    </row>
    <row r="149">
      <c r="A149" s="22" t="s">
        <v>295</v>
      </c>
      <c r="B149" s="23" t="s">
        <v>296</v>
      </c>
      <c r="C149" s="78">
        <v>218</v>
      </c>
      <c r="D149" s="28"/>
      <c r="E149" s="78">
        <v>200</v>
      </c>
      <c r="F149" s="78">
        <v>13</v>
      </c>
      <c r="G149" s="28"/>
      <c r="H149" s="78">
        <v>1224</v>
      </c>
      <c r="I149" s="78">
        <v>690</v>
      </c>
      <c r="J149" s="78"/>
      <c r="K149" s="78"/>
      <c r="L149" s="28"/>
      <c r="M149" s="28"/>
      <c r="N149" s="78"/>
      <c r="O149" s="78"/>
      <c r="P149" s="28"/>
      <c r="Q149" s="28"/>
      <c r="R149" s="28"/>
      <c r="S149" s="28"/>
      <c r="T149" s="28"/>
      <c r="U149" s="78"/>
      <c r="V149" s="28"/>
      <c r="W149" s="78"/>
      <c r="X149" s="28"/>
    </row>
    <row r="150">
      <c r="A150" s="22" t="s">
        <v>297</v>
      </c>
      <c r="B150" s="23" t="s">
        <v>298</v>
      </c>
      <c r="C150" s="78">
        <v>1</v>
      </c>
      <c r="D150" s="28"/>
      <c r="E150" s="78">
        <v>3</v>
      </c>
      <c r="F150" s="78"/>
      <c r="G150" s="28"/>
      <c r="H150" s="78">
        <v>42</v>
      </c>
      <c r="I150" s="78">
        <v>12</v>
      </c>
      <c r="J150" s="78"/>
      <c r="K150" s="78"/>
      <c r="L150" s="28"/>
      <c r="M150" s="28"/>
      <c r="N150" s="78"/>
      <c r="O150" s="78"/>
      <c r="P150" s="28"/>
      <c r="Q150" s="28"/>
      <c r="R150" s="28"/>
      <c r="S150" s="28"/>
      <c r="T150" s="28"/>
      <c r="U150" s="78"/>
      <c r="V150" s="28"/>
      <c r="W150" s="78"/>
      <c r="X150" s="28"/>
    </row>
    <row r="151">
      <c r="A151" s="19">
        <v>16</v>
      </c>
      <c r="B151" s="20" t="s">
        <v>299</v>
      </c>
      <c r="C151" s="77">
        <f>SUM(C152:C159)</f>
        <v>131</v>
      </c>
      <c r="D151" s="77">
        <f>SUM(D152:D159)</f>
        <v>0</v>
      </c>
      <c r="E151" s="77">
        <f>SUM(E152:E159)</f>
        <v>0</v>
      </c>
      <c r="F151" s="77">
        <f>SUM(F152:F159)</f>
        <v>82</v>
      </c>
      <c r="G151" s="77">
        <f>SUM(G152:G159)</f>
        <v>6</v>
      </c>
      <c r="H151" s="77">
        <f>SUM(H152:H159)</f>
        <v>717</v>
      </c>
      <c r="I151" s="77">
        <f>SUM(I152:I159)</f>
        <v>0</v>
      </c>
      <c r="J151" s="77">
        <f>SUM(J152:J159)</f>
        <v>0</v>
      </c>
      <c r="K151" s="77">
        <f>SUM(K152:K159)</f>
        <v>0</v>
      </c>
      <c r="L151" s="77">
        <f>SUM(L152:L159)</f>
        <v>0</v>
      </c>
      <c r="M151" s="77">
        <f>SUM(M152:M159)</f>
        <v>0</v>
      </c>
      <c r="N151" s="77">
        <f>SUM(N152:N159)</f>
        <v>1704</v>
      </c>
      <c r="O151" s="77">
        <f>SUM(O152:O159)</f>
        <v>0</v>
      </c>
      <c r="P151" s="77">
        <f>SUM(P152:P159)</f>
        <v>0</v>
      </c>
      <c r="Q151" s="77">
        <f>SUM(Q152:Q159)</f>
        <v>0</v>
      </c>
      <c r="R151" s="77">
        <f>SUM(R152:R159)</f>
        <v>0</v>
      </c>
      <c r="S151" s="77">
        <f>SUM(S152:S159)</f>
        <v>0</v>
      </c>
      <c r="T151" s="77">
        <f>SUM(T152:T159)</f>
        <v>0</v>
      </c>
      <c r="U151" s="77">
        <f>SUM(U152:U159)</f>
        <v>0</v>
      </c>
      <c r="V151" s="77">
        <f>SUM(V152:V159)</f>
        <v>0</v>
      </c>
      <c r="W151" s="77">
        <f>SUM(W152:W159)</f>
        <v>178</v>
      </c>
      <c r="X151" s="77">
        <f>SUM(X152:X159)</f>
        <v>0</v>
      </c>
    </row>
    <row r="152">
      <c r="A152" s="22" t="s">
        <v>300</v>
      </c>
      <c r="B152" s="23" t="s">
        <v>40</v>
      </c>
      <c r="C152" s="78">
        <v>124</v>
      </c>
      <c r="D152" s="28"/>
      <c r="E152" s="78"/>
      <c r="F152" s="78">
        <v>52</v>
      </c>
      <c r="G152" s="28"/>
      <c r="H152" s="78">
        <v>515</v>
      </c>
      <c r="I152" s="78"/>
      <c r="J152" s="78"/>
      <c r="K152" s="78"/>
      <c r="L152" s="28"/>
      <c r="M152" s="28"/>
      <c r="N152" s="78">
        <v>940</v>
      </c>
      <c r="O152" s="78"/>
      <c r="P152" s="28"/>
      <c r="Q152" s="28"/>
      <c r="R152" s="28"/>
      <c r="S152" s="28"/>
      <c r="T152" s="28"/>
      <c r="U152" s="78"/>
      <c r="V152" s="28"/>
      <c r="W152" s="78">
        <v>74</v>
      </c>
      <c r="X152" s="28"/>
    </row>
    <row r="153" ht="25.5">
      <c r="A153" s="22" t="s">
        <v>301</v>
      </c>
      <c r="B153" s="23" t="s">
        <v>302</v>
      </c>
      <c r="C153" s="78">
        <v>4</v>
      </c>
      <c r="D153" s="28"/>
      <c r="E153" s="78"/>
      <c r="F153" s="78"/>
      <c r="G153" s="28"/>
      <c r="H153" s="78">
        <v>30</v>
      </c>
      <c r="I153" s="78"/>
      <c r="J153" s="78"/>
      <c r="K153" s="78"/>
      <c r="L153" s="28"/>
      <c r="M153" s="28"/>
      <c r="N153" s="78">
        <v>36</v>
      </c>
      <c r="O153" s="78"/>
      <c r="P153" s="28"/>
      <c r="Q153" s="28"/>
      <c r="R153" s="28"/>
      <c r="S153" s="28"/>
      <c r="T153" s="28"/>
      <c r="U153" s="78"/>
      <c r="V153" s="28"/>
      <c r="W153" s="78"/>
      <c r="X153" s="28"/>
    </row>
    <row r="154" ht="25.5">
      <c r="A154" s="22" t="s">
        <v>303</v>
      </c>
      <c r="B154" s="23" t="s">
        <v>304</v>
      </c>
      <c r="C154" s="78"/>
      <c r="D154" s="28"/>
      <c r="E154" s="78"/>
      <c r="F154" s="78">
        <v>5</v>
      </c>
      <c r="G154" s="28">
        <v>1</v>
      </c>
      <c r="H154" s="78"/>
      <c r="I154" s="78"/>
      <c r="J154" s="78"/>
      <c r="K154" s="78"/>
      <c r="L154" s="28"/>
      <c r="M154" s="28"/>
      <c r="N154" s="78">
        <v>54</v>
      </c>
      <c r="O154" s="78"/>
      <c r="P154" s="28"/>
      <c r="Q154" s="28"/>
      <c r="R154" s="28"/>
      <c r="S154" s="28"/>
      <c r="T154" s="28"/>
      <c r="U154" s="78"/>
      <c r="V154" s="28"/>
      <c r="W154" s="78">
        <v>92</v>
      </c>
      <c r="X154" s="28"/>
    </row>
    <row r="155" ht="25.5">
      <c r="A155" s="22" t="s">
        <v>305</v>
      </c>
      <c r="B155" s="23" t="s">
        <v>306</v>
      </c>
      <c r="C155" s="78"/>
      <c r="D155" s="28"/>
      <c r="E155" s="78"/>
      <c r="F155" s="78"/>
      <c r="G155" s="28"/>
      <c r="H155" s="78">
        <v>17</v>
      </c>
      <c r="I155" s="78"/>
      <c r="J155" s="78"/>
      <c r="K155" s="78"/>
      <c r="L155" s="28"/>
      <c r="M155" s="28"/>
      <c r="N155" s="78"/>
      <c r="O155" s="78"/>
      <c r="P155" s="28"/>
      <c r="Q155" s="28"/>
      <c r="R155" s="28"/>
      <c r="S155" s="28"/>
      <c r="T155" s="28"/>
      <c r="U155" s="78"/>
      <c r="V155" s="28"/>
      <c r="W155" s="78"/>
      <c r="X155" s="28"/>
    </row>
    <row r="156">
      <c r="A156" s="22" t="s">
        <v>307</v>
      </c>
      <c r="B156" s="23" t="s">
        <v>308</v>
      </c>
      <c r="C156" s="78"/>
      <c r="D156" s="28"/>
      <c r="E156" s="78"/>
      <c r="F156" s="78"/>
      <c r="G156" s="28"/>
      <c r="H156" s="78">
        <v>106</v>
      </c>
      <c r="I156" s="78"/>
      <c r="J156" s="78"/>
      <c r="K156" s="78"/>
      <c r="L156" s="28"/>
      <c r="M156" s="28"/>
      <c r="N156" s="78">
        <v>259</v>
      </c>
      <c r="O156" s="78"/>
      <c r="P156" s="28"/>
      <c r="Q156" s="28"/>
      <c r="R156" s="28"/>
      <c r="S156" s="28"/>
      <c r="T156" s="28"/>
      <c r="U156" s="78"/>
      <c r="V156" s="28"/>
      <c r="W156" s="78"/>
      <c r="X156" s="28"/>
    </row>
    <row r="157" ht="25.5">
      <c r="A157" s="22" t="s">
        <v>309</v>
      </c>
      <c r="B157" s="23" t="s">
        <v>310</v>
      </c>
      <c r="C157" s="78"/>
      <c r="D157" s="28"/>
      <c r="E157" s="78"/>
      <c r="F157" s="79">
        <v>25</v>
      </c>
      <c r="G157" s="82">
        <v>5</v>
      </c>
      <c r="H157" s="78">
        <v>14</v>
      </c>
      <c r="I157" s="78"/>
      <c r="J157" s="78"/>
      <c r="K157" s="78"/>
      <c r="L157" s="28"/>
      <c r="M157" s="28"/>
      <c r="N157" s="79">
        <v>415</v>
      </c>
      <c r="O157" s="78"/>
      <c r="P157" s="28"/>
      <c r="Q157" s="28"/>
      <c r="R157" s="28"/>
      <c r="S157" s="28"/>
      <c r="T157" s="28"/>
      <c r="U157" s="78"/>
      <c r="V157" s="28"/>
      <c r="W157" s="78"/>
      <c r="X157" s="28"/>
    </row>
    <row r="158" ht="25.5">
      <c r="A158" s="22" t="s">
        <v>311</v>
      </c>
      <c r="B158" s="23" t="s">
        <v>312</v>
      </c>
      <c r="C158" s="78">
        <v>3</v>
      </c>
      <c r="D158" s="28"/>
      <c r="E158" s="78"/>
      <c r="F158" s="85"/>
      <c r="G158" s="86"/>
      <c r="H158" s="78">
        <v>20</v>
      </c>
      <c r="I158" s="78"/>
      <c r="J158" s="78"/>
      <c r="K158" s="78"/>
      <c r="L158" s="28"/>
      <c r="M158" s="28"/>
      <c r="N158" s="85"/>
      <c r="O158" s="78"/>
      <c r="P158" s="28"/>
      <c r="Q158" s="28"/>
      <c r="R158" s="28"/>
      <c r="S158" s="28"/>
      <c r="T158" s="28"/>
      <c r="U158" s="78"/>
      <c r="V158" s="28"/>
      <c r="W158" s="78"/>
      <c r="X158" s="28"/>
    </row>
    <row r="159" ht="25.5">
      <c r="A159" s="22" t="s">
        <v>313</v>
      </c>
      <c r="B159" s="23" t="s">
        <v>314</v>
      </c>
      <c r="C159" s="78"/>
      <c r="D159" s="28"/>
      <c r="E159" s="78"/>
      <c r="F159" s="83"/>
      <c r="G159" s="84"/>
      <c r="H159" s="78">
        <v>15</v>
      </c>
      <c r="I159" s="78"/>
      <c r="J159" s="78"/>
      <c r="K159" s="78"/>
      <c r="L159" s="28"/>
      <c r="M159" s="28"/>
      <c r="N159" s="83"/>
      <c r="O159" s="78"/>
      <c r="P159" s="28"/>
      <c r="Q159" s="28"/>
      <c r="R159" s="28"/>
      <c r="S159" s="28"/>
      <c r="T159" s="28"/>
      <c r="U159" s="78"/>
      <c r="V159" s="28"/>
      <c r="W159" s="78">
        <v>12</v>
      </c>
      <c r="X159" s="28"/>
    </row>
    <row r="160">
      <c r="A160" s="19">
        <v>17</v>
      </c>
      <c r="B160" s="20" t="s">
        <v>315</v>
      </c>
      <c r="C160" s="88">
        <f>SUM(C161:C168)</f>
        <v>49</v>
      </c>
      <c r="D160" s="77">
        <f>SUM(D161:D168)</f>
        <v>0</v>
      </c>
      <c r="E160" s="77">
        <f>SUM(E161:E168)</f>
        <v>0</v>
      </c>
      <c r="F160" s="77">
        <f>SUM(F161:F168)</f>
        <v>261</v>
      </c>
      <c r="G160" s="77">
        <f>SUM(G161:G168)</f>
        <v>9</v>
      </c>
      <c r="H160" s="88">
        <f>SUM(H161:H168)</f>
        <v>943</v>
      </c>
      <c r="I160" s="77">
        <f>SUM(I161:I168)</f>
        <v>0</v>
      </c>
      <c r="J160" s="77">
        <f>SUM(J161:J168)</f>
        <v>0</v>
      </c>
      <c r="K160" s="77">
        <f>SUM(K161:K168)</f>
        <v>0</v>
      </c>
      <c r="L160" s="77">
        <f>SUM(L161:L168)</f>
        <v>0</v>
      </c>
      <c r="M160" s="77">
        <f>SUM(M161:M168)</f>
        <v>0</v>
      </c>
      <c r="N160" s="77">
        <f>SUM(N161:N168)</f>
        <v>1736</v>
      </c>
      <c r="O160" s="77">
        <f>SUM(O161:O168)</f>
        <v>0</v>
      </c>
      <c r="P160" s="77">
        <f>SUM(P161:P168)</f>
        <v>1755</v>
      </c>
      <c r="Q160" s="77">
        <f>SUM(Q161:Q168)</f>
        <v>0</v>
      </c>
      <c r="R160" s="77">
        <f>SUM(R161:R168)</f>
        <v>0</v>
      </c>
      <c r="S160" s="77">
        <f>SUM(S161:S168)</f>
        <v>0</v>
      </c>
      <c r="T160" s="77">
        <f>SUM(T161:T168)</f>
        <v>0</v>
      </c>
      <c r="U160" s="77">
        <f>SUM(U161:U168)</f>
        <v>0</v>
      </c>
      <c r="V160" s="77">
        <f>SUM(V161:V168)</f>
        <v>0</v>
      </c>
      <c r="W160" s="88">
        <f>SUM(W161:W168)</f>
        <v>381</v>
      </c>
      <c r="X160" s="77">
        <f>SUM(X161:X168)</f>
        <v>0</v>
      </c>
    </row>
    <row r="161" ht="25.5">
      <c r="A161" s="22" t="s">
        <v>316</v>
      </c>
      <c r="B161" s="36" t="s">
        <v>317</v>
      </c>
      <c r="C161" s="89"/>
      <c r="D161" s="34"/>
      <c r="E161" s="79"/>
      <c r="F161" s="79">
        <v>31</v>
      </c>
      <c r="G161" s="90">
        <v>9</v>
      </c>
      <c r="H161" s="89"/>
      <c r="I161" s="91"/>
      <c r="J161" s="78"/>
      <c r="K161" s="78"/>
      <c r="L161" s="28"/>
      <c r="M161" s="28"/>
      <c r="N161" s="79">
        <v>612</v>
      </c>
      <c r="O161" s="78"/>
      <c r="P161" s="82">
        <v>285</v>
      </c>
      <c r="Q161" s="28"/>
      <c r="R161" s="28"/>
      <c r="S161" s="28"/>
      <c r="T161" s="28"/>
      <c r="U161" s="78"/>
      <c r="V161" s="92"/>
      <c r="W161" s="89"/>
      <c r="X161" s="34"/>
    </row>
    <row r="162" ht="25.5">
      <c r="A162" s="22" t="s">
        <v>318</v>
      </c>
      <c r="B162" s="23" t="s">
        <v>319</v>
      </c>
      <c r="C162" s="83">
        <v>17</v>
      </c>
      <c r="D162" s="28"/>
      <c r="E162" s="83"/>
      <c r="F162" s="85"/>
      <c r="G162" s="86"/>
      <c r="H162" s="83">
        <v>212</v>
      </c>
      <c r="I162" s="78"/>
      <c r="J162" s="78"/>
      <c r="K162" s="78"/>
      <c r="L162" s="28"/>
      <c r="M162" s="28"/>
      <c r="N162" s="85"/>
      <c r="O162" s="78"/>
      <c r="P162" s="86"/>
      <c r="Q162" s="28"/>
      <c r="R162" s="28"/>
      <c r="S162" s="28"/>
      <c r="T162" s="28"/>
      <c r="U162" s="78"/>
      <c r="V162" s="28"/>
      <c r="W162" s="83">
        <v>120</v>
      </c>
      <c r="X162" s="28"/>
    </row>
    <row r="163" ht="25.5">
      <c r="A163" s="22" t="s">
        <v>320</v>
      </c>
      <c r="B163" s="23" t="s">
        <v>321</v>
      </c>
      <c r="C163" s="83">
        <v>5</v>
      </c>
      <c r="D163" s="28"/>
      <c r="E163" s="83"/>
      <c r="F163" s="83"/>
      <c r="G163" s="84"/>
      <c r="H163" s="83">
        <v>41</v>
      </c>
      <c r="I163" s="78"/>
      <c r="J163" s="78"/>
      <c r="K163" s="78"/>
      <c r="L163" s="28"/>
      <c r="M163" s="28"/>
      <c r="N163" s="83"/>
      <c r="O163" s="78"/>
      <c r="P163" s="84"/>
      <c r="Q163" s="28"/>
      <c r="R163" s="28"/>
      <c r="S163" s="28"/>
      <c r="T163" s="28"/>
      <c r="U163" s="78"/>
      <c r="V163" s="28"/>
      <c r="W163" s="83">
        <v>20</v>
      </c>
      <c r="X163" s="28"/>
    </row>
    <row r="164">
      <c r="A164" s="22" t="s">
        <v>322</v>
      </c>
      <c r="B164" s="23" t="s">
        <v>323</v>
      </c>
      <c r="C164" s="78"/>
      <c r="D164" s="28"/>
      <c r="E164" s="78"/>
      <c r="F164" s="78">
        <v>101</v>
      </c>
      <c r="G164" s="28"/>
      <c r="H164" s="78">
        <v>233</v>
      </c>
      <c r="I164" s="78"/>
      <c r="J164" s="78"/>
      <c r="K164" s="78"/>
      <c r="L164" s="28"/>
      <c r="M164" s="28"/>
      <c r="N164" s="78">
        <v>235</v>
      </c>
      <c r="O164" s="78"/>
      <c r="P164" s="28">
        <v>469</v>
      </c>
      <c r="Q164" s="28"/>
      <c r="R164" s="28"/>
      <c r="S164" s="28"/>
      <c r="T164" s="28"/>
      <c r="U164" s="78"/>
      <c r="V164" s="28"/>
      <c r="W164" s="78">
        <v>25</v>
      </c>
      <c r="X164" s="28"/>
    </row>
    <row r="165">
      <c r="A165" s="22" t="s">
        <v>324</v>
      </c>
      <c r="B165" s="23" t="s">
        <v>325</v>
      </c>
      <c r="C165" s="78">
        <v>27</v>
      </c>
      <c r="D165" s="28"/>
      <c r="E165" s="78"/>
      <c r="F165" s="78"/>
      <c r="G165" s="28"/>
      <c r="H165" s="78">
        <v>131</v>
      </c>
      <c r="I165" s="78"/>
      <c r="J165" s="78"/>
      <c r="K165" s="78"/>
      <c r="L165" s="28"/>
      <c r="M165" s="28"/>
      <c r="N165" s="78">
        <v>156</v>
      </c>
      <c r="O165" s="78"/>
      <c r="P165" s="28"/>
      <c r="Q165" s="28"/>
      <c r="R165" s="28"/>
      <c r="S165" s="28"/>
      <c r="T165" s="28"/>
      <c r="U165" s="78"/>
      <c r="V165" s="28"/>
      <c r="W165" s="78">
        <v>87</v>
      </c>
      <c r="X165" s="28"/>
    </row>
    <row r="166" ht="25.5">
      <c r="A166" s="22" t="s">
        <v>326</v>
      </c>
      <c r="B166" s="23" t="s">
        <v>327</v>
      </c>
      <c r="C166" s="78"/>
      <c r="D166" s="28"/>
      <c r="E166" s="78"/>
      <c r="F166" s="78">
        <v>82</v>
      </c>
      <c r="G166" s="28"/>
      <c r="H166" s="78">
        <v>71</v>
      </c>
      <c r="I166" s="78"/>
      <c r="J166" s="78"/>
      <c r="K166" s="78"/>
      <c r="L166" s="28"/>
      <c r="M166" s="28"/>
      <c r="N166" s="78">
        <v>171</v>
      </c>
      <c r="O166" s="78"/>
      <c r="P166" s="28">
        <v>326</v>
      </c>
      <c r="Q166" s="28"/>
      <c r="R166" s="28"/>
      <c r="S166" s="28"/>
      <c r="T166" s="28"/>
      <c r="U166" s="78"/>
      <c r="V166" s="28"/>
      <c r="W166" s="78">
        <v>45</v>
      </c>
      <c r="X166" s="28"/>
    </row>
    <row r="167" ht="25.5">
      <c r="A167" s="22" t="s">
        <v>328</v>
      </c>
      <c r="B167" s="23" t="s">
        <v>329</v>
      </c>
      <c r="C167" s="78"/>
      <c r="D167" s="28"/>
      <c r="E167" s="78"/>
      <c r="F167" s="78">
        <v>45</v>
      </c>
      <c r="G167" s="28"/>
      <c r="H167" s="78">
        <v>75</v>
      </c>
      <c r="I167" s="78"/>
      <c r="J167" s="78"/>
      <c r="K167" s="78"/>
      <c r="L167" s="28"/>
      <c r="M167" s="28"/>
      <c r="N167" s="78">
        <v>162</v>
      </c>
      <c r="O167" s="78"/>
      <c r="P167" s="28">
        <v>315</v>
      </c>
      <c r="Q167" s="28"/>
      <c r="R167" s="28"/>
      <c r="S167" s="28"/>
      <c r="T167" s="28"/>
      <c r="U167" s="78"/>
      <c r="V167" s="28"/>
      <c r="W167" s="78">
        <v>13</v>
      </c>
      <c r="X167" s="28"/>
    </row>
    <row r="168">
      <c r="A168" s="22" t="s">
        <v>330</v>
      </c>
      <c r="B168" s="23" t="s">
        <v>331</v>
      </c>
      <c r="C168" s="78"/>
      <c r="D168" s="28"/>
      <c r="E168" s="78"/>
      <c r="F168" s="78">
        <v>2</v>
      </c>
      <c r="G168" s="28"/>
      <c r="H168" s="78">
        <v>180</v>
      </c>
      <c r="I168" s="78"/>
      <c r="J168" s="78"/>
      <c r="K168" s="78"/>
      <c r="L168" s="28"/>
      <c r="M168" s="28"/>
      <c r="N168" s="78">
        <v>400</v>
      </c>
      <c r="O168" s="78"/>
      <c r="P168" s="28">
        <v>360</v>
      </c>
      <c r="Q168" s="28"/>
      <c r="R168" s="28"/>
      <c r="S168" s="28"/>
      <c r="T168" s="28"/>
      <c r="U168" s="78"/>
      <c r="V168" s="28"/>
      <c r="W168" s="78">
        <v>71</v>
      </c>
      <c r="X168" s="28"/>
    </row>
    <row r="169">
      <c r="A169" s="19">
        <v>18</v>
      </c>
      <c r="B169" s="20" t="s">
        <v>332</v>
      </c>
      <c r="C169" s="77">
        <f>SUM(C170:C175)</f>
        <v>5</v>
      </c>
      <c r="D169" s="77">
        <f>SUM(D170:D175)</f>
        <v>0</v>
      </c>
      <c r="E169" s="77">
        <f>SUM(E170:E175)</f>
        <v>11</v>
      </c>
      <c r="F169" s="77">
        <f>SUM(F170:F175)</f>
        <v>17</v>
      </c>
      <c r="G169" s="77">
        <f>SUM(G170:G175)</f>
        <v>0</v>
      </c>
      <c r="H169" s="77">
        <f>SUM(H170:H175)</f>
        <v>1975</v>
      </c>
      <c r="I169" s="77">
        <f>SUM(I170:I175)</f>
        <v>0</v>
      </c>
      <c r="J169" s="77">
        <f>SUM(J170:J175)</f>
        <v>0</v>
      </c>
      <c r="K169" s="77">
        <f>SUM(K170:K175)</f>
        <v>0</v>
      </c>
      <c r="L169" s="77">
        <f>SUM(L170:L175)</f>
        <v>0</v>
      </c>
      <c r="M169" s="77">
        <f>SUM(M170:M175)</f>
        <v>0</v>
      </c>
      <c r="N169" s="77">
        <f>SUM(N170:N175)</f>
        <v>891</v>
      </c>
      <c r="O169" s="77">
        <f>SUM(O170:O175)</f>
        <v>0</v>
      </c>
      <c r="P169" s="77">
        <f>SUM(P170:P175)</f>
        <v>898</v>
      </c>
      <c r="Q169" s="77">
        <f>SUM(Q170:Q175)</f>
        <v>0</v>
      </c>
      <c r="R169" s="77">
        <f>SUM(R170:R175)</f>
        <v>0</v>
      </c>
      <c r="S169" s="77">
        <f>SUM(S170:S175)</f>
        <v>0</v>
      </c>
      <c r="T169" s="77">
        <f>SUM(T170:T175)</f>
        <v>0</v>
      </c>
      <c r="U169" s="77">
        <f>SUM(U170:U175)</f>
        <v>0</v>
      </c>
      <c r="V169" s="77">
        <f>SUM(V170:V175)</f>
        <v>0</v>
      </c>
      <c r="W169" s="77">
        <f>SUM(W170:W175)</f>
        <v>14</v>
      </c>
      <c r="X169" s="77">
        <f>SUM(X170:X175)</f>
        <v>0</v>
      </c>
    </row>
    <row r="170">
      <c r="A170" s="22" t="s">
        <v>333</v>
      </c>
      <c r="B170" s="23" t="s">
        <v>334</v>
      </c>
      <c r="C170" s="78"/>
      <c r="D170" s="28"/>
      <c r="E170" s="78"/>
      <c r="F170" s="79">
        <v>7</v>
      </c>
      <c r="G170" s="28"/>
      <c r="H170" s="78">
        <v>76</v>
      </c>
      <c r="I170" s="78"/>
      <c r="J170" s="78"/>
      <c r="K170" s="78"/>
      <c r="L170" s="28"/>
      <c r="M170" s="28"/>
      <c r="N170" s="79">
        <v>56</v>
      </c>
      <c r="O170" s="78"/>
      <c r="P170" s="82">
        <v>155</v>
      </c>
      <c r="Q170" s="28"/>
      <c r="R170" s="28"/>
      <c r="S170" s="28"/>
      <c r="T170" s="28"/>
      <c r="U170" s="78"/>
      <c r="V170" s="28"/>
      <c r="W170" s="78">
        <v>14</v>
      </c>
      <c r="X170" s="28"/>
    </row>
    <row r="171">
      <c r="A171" s="22" t="s">
        <v>335</v>
      </c>
      <c r="B171" s="23" t="s">
        <v>336</v>
      </c>
      <c r="C171" s="78"/>
      <c r="D171" s="28"/>
      <c r="E171" s="78"/>
      <c r="F171" s="85"/>
      <c r="G171" s="28"/>
      <c r="H171" s="78">
        <v>33</v>
      </c>
      <c r="I171" s="78"/>
      <c r="J171" s="78"/>
      <c r="K171" s="78"/>
      <c r="L171" s="28"/>
      <c r="M171" s="28"/>
      <c r="N171" s="85"/>
      <c r="O171" s="78"/>
      <c r="P171" s="86"/>
      <c r="Q171" s="28"/>
      <c r="R171" s="28"/>
      <c r="S171" s="28"/>
      <c r="T171" s="28"/>
      <c r="U171" s="78"/>
      <c r="V171" s="28"/>
      <c r="W171" s="78"/>
      <c r="X171" s="28"/>
    </row>
    <row r="172">
      <c r="A172" s="22" t="s">
        <v>337</v>
      </c>
      <c r="B172" s="23" t="s">
        <v>338</v>
      </c>
      <c r="C172" s="78"/>
      <c r="D172" s="28"/>
      <c r="E172" s="78"/>
      <c r="F172" s="85"/>
      <c r="G172" s="28"/>
      <c r="H172" s="78"/>
      <c r="I172" s="78"/>
      <c r="J172" s="78"/>
      <c r="K172" s="78"/>
      <c r="L172" s="28"/>
      <c r="M172" s="28"/>
      <c r="N172" s="85"/>
      <c r="O172" s="78"/>
      <c r="P172" s="86"/>
      <c r="Q172" s="28"/>
      <c r="R172" s="28"/>
      <c r="S172" s="28"/>
      <c r="T172" s="28"/>
      <c r="U172" s="78"/>
      <c r="V172" s="28"/>
      <c r="W172" s="78"/>
      <c r="X172" s="28"/>
    </row>
    <row r="173">
      <c r="A173" s="22" t="s">
        <v>339</v>
      </c>
      <c r="B173" s="23" t="s">
        <v>340</v>
      </c>
      <c r="C173" s="78"/>
      <c r="D173" s="28"/>
      <c r="E173" s="78"/>
      <c r="F173" s="83"/>
      <c r="G173" s="28"/>
      <c r="H173" s="78"/>
      <c r="I173" s="78"/>
      <c r="J173" s="78"/>
      <c r="K173" s="78"/>
      <c r="L173" s="28"/>
      <c r="M173" s="28"/>
      <c r="N173" s="83"/>
      <c r="O173" s="78"/>
      <c r="P173" s="84"/>
      <c r="Q173" s="28"/>
      <c r="R173" s="28"/>
      <c r="S173" s="28"/>
      <c r="T173" s="28"/>
      <c r="U173" s="78"/>
      <c r="V173" s="28"/>
      <c r="W173" s="78"/>
      <c r="X173" s="28"/>
    </row>
    <row r="174">
      <c r="A174" s="22" t="s">
        <v>341</v>
      </c>
      <c r="B174" s="23" t="s">
        <v>342</v>
      </c>
      <c r="C174" s="78">
        <v>5</v>
      </c>
      <c r="D174" s="28"/>
      <c r="E174" s="78"/>
      <c r="F174" s="78">
        <v>10</v>
      </c>
      <c r="G174" s="28"/>
      <c r="H174" s="78">
        <v>1709</v>
      </c>
      <c r="I174" s="78"/>
      <c r="J174" s="78"/>
      <c r="K174" s="78"/>
      <c r="L174" s="28"/>
      <c r="M174" s="28"/>
      <c r="N174" s="78">
        <v>699</v>
      </c>
      <c r="O174" s="78"/>
      <c r="P174" s="28">
        <v>521</v>
      </c>
      <c r="Q174" s="28"/>
      <c r="R174" s="28"/>
      <c r="S174" s="28"/>
      <c r="T174" s="28"/>
      <c r="U174" s="78"/>
      <c r="V174" s="28"/>
      <c r="W174" s="78"/>
      <c r="X174" s="28"/>
    </row>
    <row r="175">
      <c r="A175" s="22" t="s">
        <v>343</v>
      </c>
      <c r="B175" s="23" t="s">
        <v>344</v>
      </c>
      <c r="C175" s="78"/>
      <c r="D175" s="28"/>
      <c r="E175" s="78">
        <v>11</v>
      </c>
      <c r="F175" s="78"/>
      <c r="G175" s="28"/>
      <c r="H175" s="78">
        <v>157</v>
      </c>
      <c r="I175" s="78"/>
      <c r="J175" s="78"/>
      <c r="K175" s="78"/>
      <c r="L175" s="28"/>
      <c r="M175" s="28"/>
      <c r="N175" s="78">
        <v>136</v>
      </c>
      <c r="O175" s="78"/>
      <c r="P175" s="28">
        <v>222</v>
      </c>
      <c r="Q175" s="28"/>
      <c r="R175" s="28"/>
      <c r="S175" s="28"/>
      <c r="T175" s="28"/>
      <c r="U175" s="78"/>
      <c r="V175" s="28"/>
      <c r="W175" s="78"/>
      <c r="X175" s="28"/>
    </row>
    <row r="176">
      <c r="A176" s="19">
        <v>19</v>
      </c>
      <c r="B176" s="20" t="s">
        <v>345</v>
      </c>
      <c r="C176" s="77">
        <f>C177+C178+C179+C180</f>
        <v>7</v>
      </c>
      <c r="D176" s="77">
        <f>SUM(D177:D180)</f>
        <v>0</v>
      </c>
      <c r="E176" s="77">
        <f>SUM(E177:E180)</f>
        <v>12</v>
      </c>
      <c r="F176" s="77">
        <f>SUM(F177:F180)</f>
        <v>57</v>
      </c>
      <c r="G176" s="77">
        <f>SUM(G177:G180)</f>
        <v>0</v>
      </c>
      <c r="H176" s="77">
        <f>SUM(H177:H180)</f>
        <v>211</v>
      </c>
      <c r="I176" s="77">
        <f>SUM(I177:I180)</f>
        <v>5</v>
      </c>
      <c r="J176" s="77">
        <f>SUM(J177:J180)</f>
        <v>0</v>
      </c>
      <c r="K176" s="77">
        <f>SUM(K177:K180)</f>
        <v>0</v>
      </c>
      <c r="L176" s="77">
        <f>SUM(L177:L180)</f>
        <v>0</v>
      </c>
      <c r="M176" s="77">
        <f>SUM(M177:M180)</f>
        <v>0</v>
      </c>
      <c r="N176" s="77">
        <f>SUM(N177:N180)</f>
        <v>299</v>
      </c>
      <c r="O176" s="77">
        <f>SUM(O177:O180)</f>
        <v>0</v>
      </c>
      <c r="P176" s="77">
        <f>SUM(P177:P180)</f>
        <v>114</v>
      </c>
      <c r="Q176" s="77">
        <f>SUM(Q177:Q180)</f>
        <v>0</v>
      </c>
      <c r="R176" s="77">
        <f>SUM(R177:R180)</f>
        <v>0</v>
      </c>
      <c r="S176" s="77">
        <f>SUM(S177:S180)</f>
        <v>0</v>
      </c>
      <c r="T176" s="77">
        <f>SUM(T177:T180)</f>
        <v>0</v>
      </c>
      <c r="U176" s="77">
        <f>SUM(U177:U180)</f>
        <v>0</v>
      </c>
      <c r="V176" s="77">
        <f>SUM(V177:V180)</f>
        <v>0</v>
      </c>
      <c r="W176" s="77">
        <f>SUM(W177:W180)</f>
        <v>34</v>
      </c>
      <c r="X176" s="77">
        <f>SUM(X177:X180)</f>
        <v>0</v>
      </c>
    </row>
    <row r="177">
      <c r="A177" s="22" t="s">
        <v>540</v>
      </c>
      <c r="B177" s="23" t="s">
        <v>40</v>
      </c>
      <c r="C177" s="78">
        <v>5</v>
      </c>
      <c r="D177" s="28"/>
      <c r="E177" s="78">
        <v>5</v>
      </c>
      <c r="F177" s="78">
        <v>9</v>
      </c>
      <c r="G177" s="28"/>
      <c r="H177" s="78">
        <v>111</v>
      </c>
      <c r="I177" s="78"/>
      <c r="J177" s="78"/>
      <c r="K177" s="78"/>
      <c r="L177" s="28"/>
      <c r="M177" s="28"/>
      <c r="N177" s="78">
        <v>126</v>
      </c>
      <c r="O177" s="78"/>
      <c r="P177" s="28">
        <v>114</v>
      </c>
      <c r="Q177" s="28"/>
      <c r="R177" s="28"/>
      <c r="S177" s="28"/>
      <c r="T177" s="28"/>
      <c r="U177" s="78"/>
      <c r="V177" s="28"/>
      <c r="W177" s="78">
        <v>34</v>
      </c>
      <c r="X177" s="28"/>
    </row>
    <row r="178">
      <c r="A178" s="22" t="s">
        <v>541</v>
      </c>
      <c r="B178" s="23" t="s">
        <v>348</v>
      </c>
      <c r="C178" s="78">
        <v>2</v>
      </c>
      <c r="D178" s="28"/>
      <c r="E178" s="78"/>
      <c r="F178" s="78">
        <v>48</v>
      </c>
      <c r="G178" s="28"/>
      <c r="H178" s="78">
        <v>51</v>
      </c>
      <c r="I178" s="78">
        <v>5</v>
      </c>
      <c r="J178" s="78"/>
      <c r="K178" s="78"/>
      <c r="L178" s="28"/>
      <c r="M178" s="28"/>
      <c r="N178" s="78">
        <v>165</v>
      </c>
      <c r="O178" s="78"/>
      <c r="P178" s="28"/>
      <c r="Q178" s="28"/>
      <c r="R178" s="28"/>
      <c r="S178" s="28"/>
      <c r="T178" s="28"/>
      <c r="U178" s="78"/>
      <c r="V178" s="28"/>
      <c r="W178" s="78"/>
      <c r="X178" s="28"/>
    </row>
    <row r="179">
      <c r="A179" s="22" t="s">
        <v>542</v>
      </c>
      <c r="B179" s="23" t="s">
        <v>350</v>
      </c>
      <c r="C179" s="78"/>
      <c r="D179" s="28"/>
      <c r="E179" s="78">
        <v>7</v>
      </c>
      <c r="F179" s="78"/>
      <c r="G179" s="28"/>
      <c r="H179" s="78">
        <v>49</v>
      </c>
      <c r="I179" s="78"/>
      <c r="J179" s="78"/>
      <c r="K179" s="78"/>
      <c r="L179" s="28"/>
      <c r="M179" s="28"/>
      <c r="N179" s="78">
        <v>8</v>
      </c>
      <c r="O179" s="78"/>
      <c r="P179" s="28"/>
      <c r="Q179" s="28"/>
      <c r="R179" s="28"/>
      <c r="S179" s="28"/>
      <c r="T179" s="28"/>
      <c r="U179" s="78"/>
      <c r="V179" s="28"/>
      <c r="W179" s="78"/>
      <c r="X179" s="28"/>
    </row>
    <row r="180">
      <c r="A180" s="22" t="s">
        <v>543</v>
      </c>
      <c r="B180" s="23" t="s">
        <v>229</v>
      </c>
      <c r="C180" s="78"/>
      <c r="D180" s="28"/>
      <c r="E180" s="78"/>
      <c r="F180" s="78"/>
      <c r="G180" s="28"/>
      <c r="H180" s="78"/>
      <c r="I180" s="78"/>
      <c r="J180" s="78"/>
      <c r="K180" s="78"/>
      <c r="L180" s="28"/>
      <c r="M180" s="28"/>
      <c r="N180" s="78"/>
      <c r="O180" s="78"/>
      <c r="P180" s="28"/>
      <c r="Q180" s="28"/>
      <c r="R180" s="28"/>
      <c r="S180" s="28"/>
      <c r="T180" s="28"/>
      <c r="U180" s="78"/>
      <c r="V180" s="28"/>
      <c r="W180" s="78"/>
      <c r="X180" s="28"/>
    </row>
    <row r="181">
      <c r="A181" s="19">
        <v>20</v>
      </c>
      <c r="B181" s="20" t="s">
        <v>352</v>
      </c>
      <c r="C181" s="77">
        <f>SUM(C182:C188)</f>
        <v>27</v>
      </c>
      <c r="D181" s="77">
        <f>SUM(D182:D188)</f>
        <v>0</v>
      </c>
      <c r="E181" s="77">
        <f>SUM(E182:E188)</f>
        <v>26</v>
      </c>
      <c r="F181" s="77">
        <f>SUM(F182:F188)</f>
        <v>38</v>
      </c>
      <c r="G181" s="77">
        <f>SUM(G182:G188)</f>
        <v>0</v>
      </c>
      <c r="H181" s="77">
        <f>SUM(H182:H188)</f>
        <v>1218</v>
      </c>
      <c r="I181" s="77">
        <f>SUM(I182:I188)</f>
        <v>24</v>
      </c>
      <c r="J181" s="77">
        <f>SUM(J182:J188)</f>
        <v>0</v>
      </c>
      <c r="K181" s="77">
        <f>SUM(K182:K188)</f>
        <v>0</v>
      </c>
      <c r="L181" s="77">
        <f>SUM(L182:L188)</f>
        <v>0</v>
      </c>
      <c r="M181" s="77">
        <f>SUM(M182:M188)</f>
        <v>0</v>
      </c>
      <c r="N181" s="77">
        <f>SUM(N182:N188)</f>
        <v>788</v>
      </c>
      <c r="O181" s="77">
        <f>SUM(O182:O188)</f>
        <v>0</v>
      </c>
      <c r="P181" s="77">
        <f>SUM(P182:P188)</f>
        <v>0</v>
      </c>
      <c r="Q181" s="77">
        <f>SUM(Q182:Q188)</f>
        <v>0</v>
      </c>
      <c r="R181" s="77">
        <f>SUM(R182:R188)</f>
        <v>0</v>
      </c>
      <c r="S181" s="77">
        <f>SUM(S182:S188)</f>
        <v>0</v>
      </c>
      <c r="T181" s="77">
        <f>SUM(T182:T188)</f>
        <v>0</v>
      </c>
      <c r="U181" s="77">
        <f>SUM(U182:U188)</f>
        <v>0</v>
      </c>
      <c r="V181" s="77">
        <f>SUM(V182:V188)</f>
        <v>0</v>
      </c>
      <c r="W181" s="77">
        <f>SUM(W182:W188)</f>
        <v>225</v>
      </c>
      <c r="X181" s="77">
        <f>SUM(X182:X188)</f>
        <v>0</v>
      </c>
    </row>
    <row r="182">
      <c r="A182" s="22" t="s">
        <v>353</v>
      </c>
      <c r="B182" s="23" t="s">
        <v>40</v>
      </c>
      <c r="C182" s="78">
        <v>5</v>
      </c>
      <c r="D182" s="28"/>
      <c r="E182" s="78">
        <v>20</v>
      </c>
      <c r="F182" s="78">
        <v>2</v>
      </c>
      <c r="G182" s="28"/>
      <c r="H182" s="78">
        <v>121</v>
      </c>
      <c r="I182" s="78">
        <v>16</v>
      </c>
      <c r="J182" s="78"/>
      <c r="K182" s="78"/>
      <c r="L182" s="28"/>
      <c r="M182" s="28"/>
      <c r="N182" s="78">
        <v>112</v>
      </c>
      <c r="O182" s="78"/>
      <c r="P182" s="28"/>
      <c r="Q182" s="28"/>
      <c r="R182" s="28"/>
      <c r="S182" s="28"/>
      <c r="T182" s="28"/>
      <c r="U182" s="78"/>
      <c r="V182" s="28"/>
      <c r="W182" s="78"/>
      <c r="X182" s="28"/>
    </row>
    <row r="183">
      <c r="A183" s="22" t="s">
        <v>354</v>
      </c>
      <c r="B183" s="23" t="s">
        <v>355</v>
      </c>
      <c r="C183" s="78">
        <v>8</v>
      </c>
      <c r="D183" s="28"/>
      <c r="E183" s="78"/>
      <c r="F183" s="78"/>
      <c r="G183" s="28"/>
      <c r="H183" s="78">
        <v>47</v>
      </c>
      <c r="I183" s="78"/>
      <c r="J183" s="78"/>
      <c r="K183" s="78"/>
      <c r="L183" s="28"/>
      <c r="M183" s="28"/>
      <c r="N183" s="78"/>
      <c r="O183" s="78"/>
      <c r="P183" s="28"/>
      <c r="Q183" s="28"/>
      <c r="R183" s="28"/>
      <c r="S183" s="28"/>
      <c r="T183" s="28"/>
      <c r="U183" s="78"/>
      <c r="V183" s="28"/>
      <c r="W183" s="78"/>
      <c r="X183" s="28"/>
    </row>
    <row r="184">
      <c r="A184" s="22" t="s">
        <v>356</v>
      </c>
      <c r="B184" s="23" t="s">
        <v>357</v>
      </c>
      <c r="C184" s="78"/>
      <c r="D184" s="28"/>
      <c r="E184" s="78">
        <v>2</v>
      </c>
      <c r="F184" s="78"/>
      <c r="G184" s="28"/>
      <c r="H184" s="78">
        <v>122</v>
      </c>
      <c r="I184" s="78"/>
      <c r="J184" s="78"/>
      <c r="K184" s="78"/>
      <c r="L184" s="28"/>
      <c r="M184" s="28"/>
      <c r="N184" s="78">
        <v>24</v>
      </c>
      <c r="O184" s="78"/>
      <c r="P184" s="28"/>
      <c r="Q184" s="28"/>
      <c r="R184" s="28"/>
      <c r="S184" s="28"/>
      <c r="T184" s="28"/>
      <c r="U184" s="78"/>
      <c r="V184" s="28"/>
      <c r="W184" s="78"/>
      <c r="X184" s="28"/>
    </row>
    <row r="185">
      <c r="A185" s="22" t="s">
        <v>358</v>
      </c>
      <c r="B185" s="23" t="s">
        <v>359</v>
      </c>
      <c r="C185" s="78"/>
      <c r="D185" s="28"/>
      <c r="E185" s="78">
        <v>4</v>
      </c>
      <c r="F185" s="78"/>
      <c r="G185" s="28"/>
      <c r="H185" s="78">
        <v>78</v>
      </c>
      <c r="I185" s="78"/>
      <c r="J185" s="78"/>
      <c r="K185" s="78"/>
      <c r="L185" s="28"/>
      <c r="M185" s="28"/>
      <c r="N185" s="78">
        <v>179</v>
      </c>
      <c r="O185" s="78"/>
      <c r="P185" s="28"/>
      <c r="Q185" s="28"/>
      <c r="R185" s="28"/>
      <c r="S185" s="28"/>
      <c r="T185" s="28"/>
      <c r="U185" s="78"/>
      <c r="V185" s="28"/>
      <c r="W185" s="78"/>
      <c r="X185" s="28"/>
    </row>
    <row r="186">
      <c r="A186" s="22" t="s">
        <v>360</v>
      </c>
      <c r="B186" s="23" t="s">
        <v>361</v>
      </c>
      <c r="C186" s="78">
        <v>9</v>
      </c>
      <c r="D186" s="28"/>
      <c r="E186" s="78"/>
      <c r="F186" s="78"/>
      <c r="G186" s="28"/>
      <c r="H186" s="78">
        <v>225</v>
      </c>
      <c r="I186" s="78"/>
      <c r="J186" s="78"/>
      <c r="K186" s="78"/>
      <c r="L186" s="28"/>
      <c r="M186" s="28"/>
      <c r="N186" s="78">
        <v>322</v>
      </c>
      <c r="O186" s="78"/>
      <c r="P186" s="28"/>
      <c r="Q186" s="28"/>
      <c r="R186" s="28"/>
      <c r="S186" s="28"/>
      <c r="T186" s="28"/>
      <c r="U186" s="78"/>
      <c r="V186" s="28"/>
      <c r="W186" s="78"/>
      <c r="X186" s="28"/>
    </row>
    <row r="187">
      <c r="A187" s="22" t="s">
        <v>362</v>
      </c>
      <c r="B187" s="23" t="s">
        <v>363</v>
      </c>
      <c r="C187" s="78"/>
      <c r="D187" s="28"/>
      <c r="E187" s="78"/>
      <c r="F187" s="78"/>
      <c r="G187" s="28"/>
      <c r="H187" s="78">
        <v>27</v>
      </c>
      <c r="I187" s="78">
        <v>8</v>
      </c>
      <c r="J187" s="78"/>
      <c r="K187" s="78"/>
      <c r="L187" s="28"/>
      <c r="M187" s="28"/>
      <c r="N187" s="78"/>
      <c r="O187" s="78"/>
      <c r="P187" s="28"/>
      <c r="Q187" s="28"/>
      <c r="R187" s="28"/>
      <c r="S187" s="28"/>
      <c r="T187" s="28"/>
      <c r="U187" s="78"/>
      <c r="V187" s="28"/>
      <c r="W187" s="78"/>
      <c r="X187" s="28"/>
    </row>
    <row r="188">
      <c r="A188" s="22" t="s">
        <v>364</v>
      </c>
      <c r="B188" s="36" t="s">
        <v>365</v>
      </c>
      <c r="C188" s="78">
        <v>5</v>
      </c>
      <c r="D188" s="28"/>
      <c r="E188" s="78"/>
      <c r="F188" s="78">
        <v>36</v>
      </c>
      <c r="G188" s="28"/>
      <c r="H188" s="78">
        <v>598</v>
      </c>
      <c r="I188" s="78"/>
      <c r="J188" s="78"/>
      <c r="K188" s="78"/>
      <c r="L188" s="28"/>
      <c r="M188" s="28"/>
      <c r="N188" s="78">
        <v>151</v>
      </c>
      <c r="O188" s="78"/>
      <c r="P188" s="28"/>
      <c r="Q188" s="28"/>
      <c r="R188" s="28"/>
      <c r="S188" s="28"/>
      <c r="T188" s="28"/>
      <c r="U188" s="78"/>
      <c r="V188" s="28"/>
      <c r="W188" s="78">
        <v>225</v>
      </c>
      <c r="X188" s="28"/>
    </row>
    <row r="189">
      <c r="A189" s="19">
        <v>21</v>
      </c>
      <c r="B189" s="20" t="s">
        <v>366</v>
      </c>
      <c r="C189" s="77">
        <f>SUM(C190:C191)</f>
        <v>175</v>
      </c>
      <c r="D189" s="77">
        <f>SUM(D190:D191)</f>
        <v>0</v>
      </c>
      <c r="E189" s="77">
        <f>SUM(E190:E191)</f>
        <v>57</v>
      </c>
      <c r="F189" s="77">
        <f>SUM(F190:F191)</f>
        <v>268</v>
      </c>
      <c r="G189" s="77">
        <f>SUM(G190:G191)</f>
        <v>0</v>
      </c>
      <c r="H189" s="77">
        <f>SUM(H190:H191)</f>
        <v>208</v>
      </c>
      <c r="I189" s="77">
        <f>SUM(I190:I191)</f>
        <v>0</v>
      </c>
      <c r="J189" s="77">
        <f>SUM(J190:J191)</f>
        <v>0</v>
      </c>
      <c r="K189" s="77">
        <f>SUM(K190:K191)</f>
        <v>0</v>
      </c>
      <c r="L189" s="77">
        <f>SUM(L190:L191)</f>
        <v>0</v>
      </c>
      <c r="M189" s="77">
        <f>SUM(M190:M191)</f>
        <v>0</v>
      </c>
      <c r="N189" s="77">
        <f>SUM(N190:N191)</f>
        <v>1278</v>
      </c>
      <c r="O189" s="77">
        <f>SUM(O190:O191)</f>
        <v>0</v>
      </c>
      <c r="P189" s="77">
        <f>SUM(P190:P191)</f>
        <v>0</v>
      </c>
      <c r="Q189" s="77">
        <f>SUM(Q190:Q191)</f>
        <v>0</v>
      </c>
      <c r="R189" s="77">
        <f>SUM(R190:R191)</f>
        <v>0</v>
      </c>
      <c r="S189" s="77">
        <f>SUM(S190:S191)</f>
        <v>0</v>
      </c>
      <c r="T189" s="77">
        <f>SUM(T190:T191)</f>
        <v>0</v>
      </c>
      <c r="U189" s="77">
        <f>SUM(U190:U191)</f>
        <v>0</v>
      </c>
      <c r="V189" s="77">
        <f>SUM(V190:V191)</f>
        <v>0</v>
      </c>
      <c r="W189" s="77">
        <f>SUM(W190:W191)</f>
        <v>606</v>
      </c>
      <c r="X189" s="77">
        <f>SUM(X190:X191)</f>
        <v>0</v>
      </c>
    </row>
    <row r="190">
      <c r="A190" s="22" t="s">
        <v>367</v>
      </c>
      <c r="B190" s="23" t="s">
        <v>40</v>
      </c>
      <c r="C190" s="78">
        <v>175</v>
      </c>
      <c r="D190" s="28"/>
      <c r="E190" s="78">
        <v>57</v>
      </c>
      <c r="F190" s="78">
        <v>257</v>
      </c>
      <c r="G190" s="28"/>
      <c r="H190" s="78">
        <v>168</v>
      </c>
      <c r="I190" s="78"/>
      <c r="J190" s="78"/>
      <c r="K190" s="78"/>
      <c r="L190" s="28"/>
      <c r="M190" s="28"/>
      <c r="N190" s="78">
        <v>1232</v>
      </c>
      <c r="O190" s="78"/>
      <c r="P190" s="28"/>
      <c r="Q190" s="28"/>
      <c r="R190" s="28"/>
      <c r="S190" s="28"/>
      <c r="T190" s="28"/>
      <c r="U190" s="78"/>
      <c r="V190" s="28"/>
      <c r="W190" s="78">
        <v>438</v>
      </c>
      <c r="X190" s="28"/>
    </row>
    <row r="191">
      <c r="A191" s="22" t="s">
        <v>368</v>
      </c>
      <c r="B191" s="23" t="s">
        <v>369</v>
      </c>
      <c r="C191" s="78"/>
      <c r="D191" s="28"/>
      <c r="E191" s="78"/>
      <c r="F191" s="78">
        <v>11</v>
      </c>
      <c r="G191" s="28"/>
      <c r="H191" s="78">
        <v>40</v>
      </c>
      <c r="I191" s="78"/>
      <c r="J191" s="78"/>
      <c r="K191" s="78"/>
      <c r="L191" s="28"/>
      <c r="M191" s="28"/>
      <c r="N191" s="78">
        <v>46</v>
      </c>
      <c r="O191" s="78"/>
      <c r="P191" s="28"/>
      <c r="Q191" s="28"/>
      <c r="R191" s="28"/>
      <c r="S191" s="28"/>
      <c r="T191" s="28"/>
      <c r="U191" s="78"/>
      <c r="V191" s="28"/>
      <c r="W191" s="78">
        <v>168</v>
      </c>
      <c r="X191" s="28"/>
    </row>
    <row r="192">
      <c r="A192" s="19">
        <v>22</v>
      </c>
      <c r="B192" s="20" t="s">
        <v>370</v>
      </c>
      <c r="C192" s="77">
        <f>SUM(C193:C201)</f>
        <v>24</v>
      </c>
      <c r="D192" s="77">
        <f>SUM(D193:D201)</f>
        <v>0</v>
      </c>
      <c r="E192" s="77">
        <f>SUM(E193:E201)</f>
        <v>24</v>
      </c>
      <c r="F192" s="77">
        <f>SUM(F193:F201)</f>
        <v>145</v>
      </c>
      <c r="G192" s="77">
        <f>SUM(G193:G201)</f>
        <v>4</v>
      </c>
      <c r="H192" s="77">
        <f>SUM(H193:H201)</f>
        <v>2371</v>
      </c>
      <c r="I192" s="77">
        <f>SUM(I193:I201)</f>
        <v>13</v>
      </c>
      <c r="J192" s="77">
        <f>SUM(J193:J201)</f>
        <v>0</v>
      </c>
      <c r="K192" s="77">
        <f>SUM(K193:K201)</f>
        <v>0</v>
      </c>
      <c r="L192" s="77">
        <f>SUM(L193:L201)</f>
        <v>0</v>
      </c>
      <c r="M192" s="77">
        <f>SUM(M193:M201)</f>
        <v>0</v>
      </c>
      <c r="N192" s="77">
        <f>SUM(N193:N201)</f>
        <v>2758</v>
      </c>
      <c r="O192" s="77">
        <f>SUM(O193:O201)</f>
        <v>0</v>
      </c>
      <c r="P192" s="77">
        <f>SUM(P193:P201)</f>
        <v>1730</v>
      </c>
      <c r="Q192" s="77">
        <f>SUM(Q193:Q201)</f>
        <v>0</v>
      </c>
      <c r="R192" s="77">
        <f>SUM(R193:R201)</f>
        <v>0</v>
      </c>
      <c r="S192" s="77">
        <f>SUM(S193:S201)</f>
        <v>0</v>
      </c>
      <c r="T192" s="77">
        <f>SUM(T193:T201)</f>
        <v>0</v>
      </c>
      <c r="U192" s="77">
        <f>SUM(U193:U201)</f>
        <v>0</v>
      </c>
      <c r="V192" s="77">
        <f>SUM(V193:V201)</f>
        <v>0</v>
      </c>
      <c r="W192" s="77">
        <f>SUM(W193:W201)</f>
        <v>180</v>
      </c>
      <c r="X192" s="77">
        <f>SUM(X193:X201)</f>
        <v>0</v>
      </c>
    </row>
    <row r="193" ht="25.5">
      <c r="A193" s="22" t="s">
        <v>371</v>
      </c>
      <c r="B193" s="23" t="s">
        <v>372</v>
      </c>
      <c r="C193" s="78"/>
      <c r="D193" s="28"/>
      <c r="E193" s="78"/>
      <c r="F193" s="79">
        <v>1</v>
      </c>
      <c r="G193" s="28"/>
      <c r="H193" s="78">
        <v>33</v>
      </c>
      <c r="I193" s="78"/>
      <c r="J193" s="78"/>
      <c r="K193" s="78"/>
      <c r="L193" s="28"/>
      <c r="M193" s="28"/>
      <c r="N193" s="79">
        <v>138</v>
      </c>
      <c r="O193" s="78"/>
      <c r="P193" s="82">
        <v>165</v>
      </c>
      <c r="Q193" s="28"/>
      <c r="R193" s="28"/>
      <c r="S193" s="28"/>
      <c r="T193" s="28"/>
      <c r="U193" s="78"/>
      <c r="V193" s="28"/>
      <c r="W193" s="78"/>
      <c r="X193" s="28"/>
    </row>
    <row r="194" ht="25.5">
      <c r="A194" s="22" t="s">
        <v>373</v>
      </c>
      <c r="B194" s="23" t="s">
        <v>374</v>
      </c>
      <c r="C194" s="78"/>
      <c r="D194" s="28"/>
      <c r="E194" s="78"/>
      <c r="F194" s="85"/>
      <c r="G194" s="28"/>
      <c r="H194" s="78">
        <v>13</v>
      </c>
      <c r="I194" s="78"/>
      <c r="J194" s="78"/>
      <c r="K194" s="78"/>
      <c r="L194" s="28"/>
      <c r="M194" s="28"/>
      <c r="N194" s="85"/>
      <c r="O194" s="78"/>
      <c r="P194" s="86"/>
      <c r="Q194" s="28"/>
      <c r="R194" s="28"/>
      <c r="S194" s="28"/>
      <c r="T194" s="28"/>
      <c r="U194" s="78"/>
      <c r="V194" s="28"/>
      <c r="W194" s="78"/>
      <c r="X194" s="28"/>
    </row>
    <row r="195" ht="25.5">
      <c r="A195" s="22" t="s">
        <v>375</v>
      </c>
      <c r="B195" s="23" t="s">
        <v>376</v>
      </c>
      <c r="C195" s="78"/>
      <c r="D195" s="28"/>
      <c r="E195" s="78"/>
      <c r="F195" s="83"/>
      <c r="G195" s="28"/>
      <c r="H195" s="78"/>
      <c r="I195" s="78"/>
      <c r="J195" s="78"/>
      <c r="K195" s="78"/>
      <c r="L195" s="28"/>
      <c r="M195" s="28"/>
      <c r="N195" s="83"/>
      <c r="O195" s="78"/>
      <c r="P195" s="84"/>
      <c r="Q195" s="28"/>
      <c r="R195" s="28"/>
      <c r="S195" s="28"/>
      <c r="T195" s="28"/>
      <c r="U195" s="78"/>
      <c r="V195" s="28"/>
      <c r="W195" s="78"/>
      <c r="X195" s="28"/>
    </row>
    <row r="196">
      <c r="A196" s="22" t="s">
        <v>377</v>
      </c>
      <c r="B196" s="23" t="s">
        <v>378</v>
      </c>
      <c r="C196" s="78"/>
      <c r="D196" s="28"/>
      <c r="E196" s="78"/>
      <c r="F196" s="78"/>
      <c r="G196" s="28"/>
      <c r="H196" s="78">
        <v>205</v>
      </c>
      <c r="I196" s="78">
        <v>13</v>
      </c>
      <c r="J196" s="78"/>
      <c r="K196" s="78"/>
      <c r="L196" s="28"/>
      <c r="M196" s="28"/>
      <c r="N196" s="78">
        <v>93</v>
      </c>
      <c r="O196" s="78"/>
      <c r="P196" s="28">
        <v>120</v>
      </c>
      <c r="Q196" s="28"/>
      <c r="R196" s="28"/>
      <c r="S196" s="28"/>
      <c r="T196" s="28"/>
      <c r="U196" s="78"/>
      <c r="V196" s="28"/>
      <c r="W196" s="78"/>
      <c r="X196" s="28"/>
    </row>
    <row r="197">
      <c r="A197" s="22" t="s">
        <v>379</v>
      </c>
      <c r="B197" s="23" t="s">
        <v>151</v>
      </c>
      <c r="C197" s="78">
        <v>24</v>
      </c>
      <c r="D197" s="28"/>
      <c r="E197" s="78">
        <v>24</v>
      </c>
      <c r="F197" s="78"/>
      <c r="G197" s="28"/>
      <c r="H197" s="78">
        <v>337</v>
      </c>
      <c r="I197" s="78"/>
      <c r="J197" s="78"/>
      <c r="K197" s="78"/>
      <c r="L197" s="28"/>
      <c r="M197" s="28"/>
      <c r="N197" s="78">
        <v>320</v>
      </c>
      <c r="O197" s="78"/>
      <c r="P197" s="28">
        <v>1078</v>
      </c>
      <c r="Q197" s="28"/>
      <c r="R197" s="28"/>
      <c r="S197" s="28"/>
      <c r="T197" s="28"/>
      <c r="U197" s="78"/>
      <c r="V197" s="28"/>
      <c r="W197" s="78"/>
      <c r="X197" s="28"/>
    </row>
    <row r="198">
      <c r="A198" s="22" t="s">
        <v>380</v>
      </c>
      <c r="B198" s="23" t="s">
        <v>544</v>
      </c>
      <c r="C198" s="78"/>
      <c r="D198" s="28"/>
      <c r="E198" s="78"/>
      <c r="F198" s="78"/>
      <c r="G198" s="28"/>
      <c r="H198" s="78"/>
      <c r="I198" s="78"/>
      <c r="J198" s="78"/>
      <c r="K198" s="78"/>
      <c r="L198" s="28"/>
      <c r="M198" s="28"/>
      <c r="N198" s="78">
        <v>6</v>
      </c>
      <c r="O198" s="78"/>
      <c r="P198" s="28"/>
      <c r="Q198" s="28"/>
      <c r="R198" s="28"/>
      <c r="S198" s="28"/>
      <c r="T198" s="28"/>
      <c r="U198" s="78"/>
      <c r="V198" s="28"/>
      <c r="W198" s="78"/>
      <c r="X198" s="28"/>
    </row>
    <row r="199">
      <c r="A199" s="22" t="s">
        <v>382</v>
      </c>
      <c r="B199" s="23" t="s">
        <v>383</v>
      </c>
      <c r="C199" s="78"/>
      <c r="D199" s="28"/>
      <c r="E199" s="78"/>
      <c r="F199" s="78">
        <v>109</v>
      </c>
      <c r="G199" s="28">
        <v>4</v>
      </c>
      <c r="H199" s="78">
        <v>800</v>
      </c>
      <c r="I199" s="78"/>
      <c r="J199" s="78"/>
      <c r="K199" s="78"/>
      <c r="L199" s="28"/>
      <c r="M199" s="28"/>
      <c r="N199" s="78">
        <v>1806</v>
      </c>
      <c r="O199" s="78"/>
      <c r="P199" s="28">
        <v>367</v>
      </c>
      <c r="Q199" s="28"/>
      <c r="R199" s="28"/>
      <c r="S199" s="28"/>
      <c r="T199" s="28"/>
      <c r="U199" s="78"/>
      <c r="V199" s="28"/>
      <c r="W199" s="78">
        <v>34</v>
      </c>
      <c r="X199" s="28"/>
    </row>
    <row r="200">
      <c r="A200" s="22" t="s">
        <v>384</v>
      </c>
      <c r="B200" s="23" t="s">
        <v>385</v>
      </c>
      <c r="C200" s="78"/>
      <c r="D200" s="28"/>
      <c r="E200" s="78"/>
      <c r="F200" s="78"/>
      <c r="G200" s="28"/>
      <c r="H200" s="78">
        <v>192</v>
      </c>
      <c r="I200" s="78"/>
      <c r="J200" s="78"/>
      <c r="K200" s="78"/>
      <c r="L200" s="28"/>
      <c r="M200" s="28"/>
      <c r="N200" s="78"/>
      <c r="O200" s="78"/>
      <c r="P200" s="28"/>
      <c r="Q200" s="28"/>
      <c r="R200" s="28"/>
      <c r="S200" s="28"/>
      <c r="T200" s="28"/>
      <c r="U200" s="78"/>
      <c r="V200" s="28"/>
      <c r="W200" s="78"/>
      <c r="X200" s="28"/>
    </row>
    <row r="201">
      <c r="A201" s="22" t="s">
        <v>386</v>
      </c>
      <c r="B201" s="23" t="s">
        <v>387</v>
      </c>
      <c r="C201" s="78"/>
      <c r="D201" s="28"/>
      <c r="E201" s="78"/>
      <c r="F201" s="78">
        <v>35</v>
      </c>
      <c r="G201" s="28"/>
      <c r="H201" s="78">
        <v>791</v>
      </c>
      <c r="I201" s="78"/>
      <c r="J201" s="78"/>
      <c r="K201" s="78"/>
      <c r="L201" s="28"/>
      <c r="M201" s="28"/>
      <c r="N201" s="78">
        <v>395</v>
      </c>
      <c r="O201" s="78"/>
      <c r="P201" s="28"/>
      <c r="Q201" s="28"/>
      <c r="R201" s="28"/>
      <c r="S201" s="28"/>
      <c r="T201" s="28"/>
      <c r="U201" s="78"/>
      <c r="V201" s="28"/>
      <c r="W201" s="78">
        <v>146</v>
      </c>
      <c r="X201" s="28"/>
    </row>
    <row r="202">
      <c r="A202" s="19">
        <v>23</v>
      </c>
      <c r="B202" s="20" t="s">
        <v>388</v>
      </c>
      <c r="C202" s="77">
        <f>SUM(C203)</f>
        <v>36</v>
      </c>
      <c r="D202" s="77">
        <f>SUM(D203)</f>
        <v>0</v>
      </c>
      <c r="E202" s="77">
        <f>SUM(E203)</f>
        <v>0</v>
      </c>
      <c r="F202" s="77">
        <f>SUM(F203)</f>
        <v>0</v>
      </c>
      <c r="G202" s="77">
        <f>SUM(G203)</f>
        <v>0</v>
      </c>
      <c r="H202" s="77">
        <f>SUM(H203)</f>
        <v>322</v>
      </c>
      <c r="I202" s="77">
        <f>SUM(I203)</f>
        <v>43</v>
      </c>
      <c r="J202" s="77">
        <f>SUM(J203)</f>
        <v>0</v>
      </c>
      <c r="K202" s="77">
        <f>SUM(K203)</f>
        <v>0</v>
      </c>
      <c r="L202" s="77">
        <f>SUM(L203)</f>
        <v>0</v>
      </c>
      <c r="M202" s="77">
        <f>SUM(M203)</f>
        <v>0</v>
      </c>
      <c r="N202" s="77">
        <f>SUM(N203)</f>
        <v>84</v>
      </c>
      <c r="O202" s="77">
        <f>SUM(O203)</f>
        <v>0</v>
      </c>
      <c r="P202" s="77">
        <f>SUM(P203)</f>
        <v>0</v>
      </c>
      <c r="Q202" s="77">
        <f>SUM(Q203)</f>
        <v>0</v>
      </c>
      <c r="R202" s="77">
        <f>SUM(R203)</f>
        <v>0</v>
      </c>
      <c r="S202" s="77">
        <f>SUM(S203)</f>
        <v>0</v>
      </c>
      <c r="T202" s="77">
        <f>SUM(T203)</f>
        <v>0</v>
      </c>
      <c r="U202" s="77">
        <f>SUM(U203)</f>
        <v>0</v>
      </c>
      <c r="V202" s="77">
        <f>SUM(V203)</f>
        <v>0</v>
      </c>
      <c r="W202" s="77">
        <f>SUM(W203)</f>
        <v>0</v>
      </c>
      <c r="X202" s="77">
        <f>SUM(X203)</f>
        <v>0</v>
      </c>
    </row>
    <row r="203">
      <c r="A203" s="22" t="s">
        <v>389</v>
      </c>
      <c r="B203" s="23" t="s">
        <v>390</v>
      </c>
      <c r="C203" s="78">
        <v>36</v>
      </c>
      <c r="D203" s="28"/>
      <c r="E203" s="78"/>
      <c r="F203" s="78"/>
      <c r="G203" s="28"/>
      <c r="H203" s="78">
        <v>322</v>
      </c>
      <c r="I203" s="78">
        <v>43</v>
      </c>
      <c r="J203" s="78"/>
      <c r="K203" s="78"/>
      <c r="L203" s="28"/>
      <c r="M203" s="28"/>
      <c r="N203" s="78">
        <v>84</v>
      </c>
      <c r="O203" s="78"/>
      <c r="P203" s="28"/>
      <c r="Q203" s="28"/>
      <c r="R203" s="28"/>
      <c r="S203" s="28"/>
      <c r="T203" s="28"/>
      <c r="U203" s="78"/>
      <c r="V203" s="28"/>
      <c r="W203" s="78"/>
      <c r="X203" s="28"/>
    </row>
    <row r="204">
      <c r="A204" s="19">
        <v>24</v>
      </c>
      <c r="B204" s="20" t="s">
        <v>391</v>
      </c>
      <c r="C204" s="77">
        <f>SUM(C205:C212)</f>
        <v>148</v>
      </c>
      <c r="D204" s="77">
        <f>SUM(D205:D212)</f>
        <v>0</v>
      </c>
      <c r="E204" s="77">
        <f>SUM(E205:E212)</f>
        <v>0</v>
      </c>
      <c r="F204" s="77">
        <f>SUM(F205:F212)</f>
        <v>28</v>
      </c>
      <c r="G204" s="77">
        <f>SUM(G205:G212)</f>
        <v>0</v>
      </c>
      <c r="H204" s="77">
        <f>SUM(H205:H212)</f>
        <v>2753</v>
      </c>
      <c r="I204" s="77">
        <f>SUM(I205:I212)</f>
        <v>0</v>
      </c>
      <c r="J204" s="77">
        <f>SUM(J205:J212)</f>
        <v>0</v>
      </c>
      <c r="K204" s="77">
        <f>SUM(K205:K212)</f>
        <v>0</v>
      </c>
      <c r="L204" s="77">
        <f>SUM(L205:L212)</f>
        <v>0</v>
      </c>
      <c r="M204" s="77">
        <f>SUM(M205:M212)</f>
        <v>0</v>
      </c>
      <c r="N204" s="77">
        <f>SUM(N205:N212)</f>
        <v>1534</v>
      </c>
      <c r="O204" s="77">
        <f>SUM(O205:O212)</f>
        <v>0</v>
      </c>
      <c r="P204" s="77">
        <f>SUM(P205:P212)</f>
        <v>907</v>
      </c>
      <c r="Q204" s="77">
        <f>SUM(Q205:Q212)</f>
        <v>0</v>
      </c>
      <c r="R204" s="77">
        <f>SUM(R205:R212)</f>
        <v>0</v>
      </c>
      <c r="S204" s="77">
        <f>SUM(S205:S212)</f>
        <v>0</v>
      </c>
      <c r="T204" s="77">
        <f>SUM(T205:T212)</f>
        <v>0</v>
      </c>
      <c r="U204" s="77">
        <f>SUM(U205:U212)</f>
        <v>0</v>
      </c>
      <c r="V204" s="77">
        <f>SUM(V205:V212)</f>
        <v>0</v>
      </c>
      <c r="W204" s="77">
        <f>SUM(W205:W212)</f>
        <v>112</v>
      </c>
      <c r="X204" s="77">
        <f>SUM(X205:X212)</f>
        <v>0</v>
      </c>
    </row>
    <row r="205">
      <c r="A205" s="22" t="s">
        <v>392</v>
      </c>
      <c r="B205" s="23" t="s">
        <v>40</v>
      </c>
      <c r="C205" s="78"/>
      <c r="D205" s="28"/>
      <c r="E205" s="78"/>
      <c r="F205" s="78"/>
      <c r="G205" s="28"/>
      <c r="H205" s="78">
        <v>22</v>
      </c>
      <c r="I205" s="78"/>
      <c r="J205" s="78"/>
      <c r="K205" s="78"/>
      <c r="L205" s="28"/>
      <c r="M205" s="28"/>
      <c r="N205" s="78">
        <v>16</v>
      </c>
      <c r="O205" s="78"/>
      <c r="P205" s="28">
        <v>21</v>
      </c>
      <c r="Q205" s="28"/>
      <c r="R205" s="28"/>
      <c r="S205" s="28"/>
      <c r="T205" s="28"/>
      <c r="U205" s="78"/>
      <c r="V205" s="28"/>
      <c r="W205" s="78"/>
      <c r="X205" s="28"/>
    </row>
    <row r="206">
      <c r="A206" s="22" t="s">
        <v>393</v>
      </c>
      <c r="B206" s="23" t="s">
        <v>394</v>
      </c>
      <c r="C206" s="78">
        <v>25</v>
      </c>
      <c r="D206" s="28"/>
      <c r="E206" s="78"/>
      <c r="F206" s="78"/>
      <c r="G206" s="28"/>
      <c r="H206" s="78">
        <v>120</v>
      </c>
      <c r="I206" s="78"/>
      <c r="J206" s="78"/>
      <c r="K206" s="78"/>
      <c r="L206" s="28"/>
      <c r="M206" s="28"/>
      <c r="N206" s="78">
        <v>20</v>
      </c>
      <c r="O206" s="78"/>
      <c r="P206" s="28"/>
      <c r="Q206" s="28"/>
      <c r="R206" s="28"/>
      <c r="S206" s="28"/>
      <c r="T206" s="28"/>
      <c r="U206" s="78"/>
      <c r="V206" s="28"/>
      <c r="W206" s="78">
        <v>39</v>
      </c>
      <c r="X206" s="28"/>
    </row>
    <row r="207">
      <c r="A207" s="22" t="s">
        <v>395</v>
      </c>
      <c r="B207" s="23" t="s">
        <v>396</v>
      </c>
      <c r="C207" s="78">
        <v>10</v>
      </c>
      <c r="D207" s="28"/>
      <c r="E207" s="78"/>
      <c r="F207" s="78"/>
      <c r="G207" s="28"/>
      <c r="H207" s="78">
        <v>480</v>
      </c>
      <c r="I207" s="78"/>
      <c r="J207" s="78"/>
      <c r="K207" s="78"/>
      <c r="L207" s="28"/>
      <c r="M207" s="28"/>
      <c r="N207" s="79">
        <v>216</v>
      </c>
      <c r="O207" s="78"/>
      <c r="P207" s="82">
        <v>290</v>
      </c>
      <c r="Q207" s="28"/>
      <c r="R207" s="28"/>
      <c r="S207" s="28"/>
      <c r="T207" s="28"/>
      <c r="U207" s="78"/>
      <c r="V207" s="28"/>
      <c r="W207" s="78"/>
      <c r="X207" s="28"/>
    </row>
    <row r="208">
      <c r="A208" s="22" t="s">
        <v>397</v>
      </c>
      <c r="B208" s="23" t="s">
        <v>398</v>
      </c>
      <c r="C208" s="78">
        <v>3</v>
      </c>
      <c r="D208" s="28"/>
      <c r="E208" s="78"/>
      <c r="F208" s="78"/>
      <c r="G208" s="28"/>
      <c r="H208" s="78">
        <v>133</v>
      </c>
      <c r="I208" s="78"/>
      <c r="J208" s="78"/>
      <c r="K208" s="78"/>
      <c r="L208" s="28"/>
      <c r="M208" s="28"/>
      <c r="N208" s="83"/>
      <c r="O208" s="78"/>
      <c r="P208" s="84"/>
      <c r="Q208" s="28"/>
      <c r="R208" s="28"/>
      <c r="S208" s="28"/>
      <c r="T208" s="28"/>
      <c r="U208" s="78"/>
      <c r="V208" s="28"/>
      <c r="W208" s="78"/>
      <c r="X208" s="28"/>
    </row>
    <row r="209">
      <c r="A209" s="22" t="s">
        <v>399</v>
      </c>
      <c r="B209" s="23" t="s">
        <v>400</v>
      </c>
      <c r="C209" s="78"/>
      <c r="D209" s="28"/>
      <c r="E209" s="78"/>
      <c r="F209" s="78"/>
      <c r="G209" s="28"/>
      <c r="H209" s="78">
        <v>175</v>
      </c>
      <c r="I209" s="78"/>
      <c r="J209" s="78"/>
      <c r="K209" s="78"/>
      <c r="L209" s="28"/>
      <c r="M209" s="28"/>
      <c r="N209" s="79">
        <v>916</v>
      </c>
      <c r="O209" s="78"/>
      <c r="P209" s="82">
        <v>389</v>
      </c>
      <c r="Q209" s="28"/>
      <c r="R209" s="28"/>
      <c r="S209" s="28"/>
      <c r="T209" s="28"/>
      <c r="U209" s="78"/>
      <c r="V209" s="28"/>
      <c r="W209" s="78"/>
      <c r="X209" s="28"/>
    </row>
    <row r="210">
      <c r="A210" s="22" t="s">
        <v>401</v>
      </c>
      <c r="B210" s="23" t="s">
        <v>402</v>
      </c>
      <c r="C210" s="78">
        <v>110</v>
      </c>
      <c r="D210" s="28"/>
      <c r="E210" s="78"/>
      <c r="F210" s="78"/>
      <c r="G210" s="28"/>
      <c r="H210" s="78">
        <v>1427</v>
      </c>
      <c r="I210" s="78"/>
      <c r="J210" s="78"/>
      <c r="K210" s="78"/>
      <c r="L210" s="28"/>
      <c r="M210" s="28"/>
      <c r="N210" s="83"/>
      <c r="O210" s="78"/>
      <c r="P210" s="84"/>
      <c r="Q210" s="28"/>
      <c r="R210" s="28"/>
      <c r="S210" s="28"/>
      <c r="T210" s="28"/>
      <c r="U210" s="78"/>
      <c r="V210" s="28"/>
      <c r="W210" s="78"/>
      <c r="X210" s="28"/>
    </row>
    <row r="211">
      <c r="A211" s="22" t="s">
        <v>403</v>
      </c>
      <c r="B211" s="23" t="s">
        <v>404</v>
      </c>
      <c r="C211" s="78"/>
      <c r="D211" s="28"/>
      <c r="E211" s="78"/>
      <c r="F211" s="78"/>
      <c r="G211" s="28"/>
      <c r="H211" s="78">
        <v>193</v>
      </c>
      <c r="I211" s="78"/>
      <c r="J211" s="78"/>
      <c r="K211" s="78"/>
      <c r="L211" s="28"/>
      <c r="M211" s="28"/>
      <c r="N211" s="78">
        <v>270</v>
      </c>
      <c r="O211" s="78"/>
      <c r="P211" s="28">
        <v>100</v>
      </c>
      <c r="Q211" s="28"/>
      <c r="R211" s="28"/>
      <c r="S211" s="28"/>
      <c r="T211" s="28"/>
      <c r="U211" s="78"/>
      <c r="V211" s="28"/>
      <c r="W211" s="78"/>
      <c r="X211" s="28"/>
    </row>
    <row r="212">
      <c r="A212" s="22" t="s">
        <v>405</v>
      </c>
      <c r="B212" s="23" t="s">
        <v>406</v>
      </c>
      <c r="C212" s="78"/>
      <c r="D212" s="28"/>
      <c r="E212" s="78"/>
      <c r="F212" s="78">
        <v>28</v>
      </c>
      <c r="G212" s="28"/>
      <c r="H212" s="78">
        <v>203</v>
      </c>
      <c r="I212" s="78"/>
      <c r="J212" s="78"/>
      <c r="K212" s="78"/>
      <c r="L212" s="28"/>
      <c r="M212" s="28"/>
      <c r="N212" s="78">
        <v>96</v>
      </c>
      <c r="O212" s="78"/>
      <c r="P212" s="28">
        <v>107</v>
      </c>
      <c r="Q212" s="28"/>
      <c r="R212" s="28"/>
      <c r="S212" s="28"/>
      <c r="T212" s="28"/>
      <c r="U212" s="78"/>
      <c r="V212" s="28"/>
      <c r="W212" s="78">
        <v>73</v>
      </c>
      <c r="X212" s="28"/>
    </row>
    <row r="213">
      <c r="A213" s="19">
        <v>25</v>
      </c>
      <c r="B213" s="20" t="s">
        <v>407</v>
      </c>
      <c r="C213" s="77">
        <f>SUM(C214:C221)</f>
        <v>144</v>
      </c>
      <c r="D213" s="77">
        <f>SUM(D214:D221)</f>
        <v>0</v>
      </c>
      <c r="E213" s="77">
        <f>SUM(E214:E221)</f>
        <v>78</v>
      </c>
      <c r="F213" s="77">
        <f>SUM(F214:F221)</f>
        <v>373</v>
      </c>
      <c r="G213" s="77">
        <f>SUM(G214:G221)</f>
        <v>0</v>
      </c>
      <c r="H213" s="77">
        <f>SUM(H214:H221)</f>
        <v>1508</v>
      </c>
      <c r="I213" s="77">
        <f>SUM(I214:I221)</f>
        <v>62</v>
      </c>
      <c r="J213" s="77">
        <f>SUM(J214:J221)</f>
        <v>0</v>
      </c>
      <c r="K213" s="77">
        <f>SUM(K214:K221)</f>
        <v>0</v>
      </c>
      <c r="L213" s="77">
        <f>SUM(L214:L221)</f>
        <v>0</v>
      </c>
      <c r="M213" s="77">
        <f>SUM(M214:M221)</f>
        <v>0</v>
      </c>
      <c r="N213" s="77">
        <f>SUM(N214:N221)</f>
        <v>635</v>
      </c>
      <c r="O213" s="77">
        <f>SUM(O214:O221)</f>
        <v>0</v>
      </c>
      <c r="P213" s="77">
        <f>SUM(P214:P221)</f>
        <v>0</v>
      </c>
      <c r="Q213" s="77">
        <f>SUM(Q214:Q221)</f>
        <v>0</v>
      </c>
      <c r="R213" s="77">
        <f>SUM(R214:R221)</f>
        <v>0</v>
      </c>
      <c r="S213" s="77">
        <f>SUM(S214:S221)</f>
        <v>0</v>
      </c>
      <c r="T213" s="77">
        <f>SUM(T214:T221)</f>
        <v>0</v>
      </c>
      <c r="U213" s="77">
        <f>SUM(U214:U221)</f>
        <v>0</v>
      </c>
      <c r="V213" s="77">
        <f>SUM(V214:V221)</f>
        <v>0</v>
      </c>
      <c r="W213" s="77">
        <f>SUM(W214:W221)</f>
        <v>1230</v>
      </c>
      <c r="X213" s="77">
        <f>SUM(X214:X221)</f>
        <v>0</v>
      </c>
    </row>
    <row r="214">
      <c r="A214" s="22" t="s">
        <v>408</v>
      </c>
      <c r="B214" s="23" t="s">
        <v>40</v>
      </c>
      <c r="C214" s="78">
        <v>24</v>
      </c>
      <c r="D214" s="28"/>
      <c r="E214" s="78"/>
      <c r="F214" s="78">
        <v>18</v>
      </c>
      <c r="G214" s="28"/>
      <c r="H214" s="78">
        <v>168</v>
      </c>
      <c r="I214" s="78"/>
      <c r="J214" s="78"/>
      <c r="K214" s="78"/>
      <c r="L214" s="28"/>
      <c r="M214" s="28"/>
      <c r="N214" s="78">
        <v>223</v>
      </c>
      <c r="O214" s="78"/>
      <c r="P214" s="28"/>
      <c r="Q214" s="28"/>
      <c r="R214" s="28"/>
      <c r="S214" s="28"/>
      <c r="T214" s="28"/>
      <c r="U214" s="78"/>
      <c r="V214" s="28"/>
      <c r="W214" s="78"/>
      <c r="X214" s="28"/>
    </row>
    <row r="215">
      <c r="A215" s="22" t="s">
        <v>409</v>
      </c>
      <c r="B215" s="23" t="s">
        <v>410</v>
      </c>
      <c r="C215" s="78">
        <v>20</v>
      </c>
      <c r="D215" s="28"/>
      <c r="E215" s="78">
        <v>21</v>
      </c>
      <c r="F215" s="78"/>
      <c r="G215" s="28"/>
      <c r="H215" s="78">
        <v>377</v>
      </c>
      <c r="I215" s="78">
        <v>36</v>
      </c>
      <c r="J215" s="78"/>
      <c r="K215" s="78"/>
      <c r="L215" s="28"/>
      <c r="M215" s="28"/>
      <c r="N215" s="78">
        <v>72</v>
      </c>
      <c r="O215" s="78"/>
      <c r="P215" s="28"/>
      <c r="Q215" s="28"/>
      <c r="R215" s="28"/>
      <c r="S215" s="28"/>
      <c r="T215" s="28"/>
      <c r="U215" s="78"/>
      <c r="V215" s="28"/>
      <c r="W215" s="78">
        <v>239</v>
      </c>
      <c r="X215" s="28"/>
    </row>
    <row r="216" ht="25.5">
      <c r="A216" s="22" t="s">
        <v>411</v>
      </c>
      <c r="B216" s="23" t="s">
        <v>412</v>
      </c>
      <c r="C216" s="78"/>
      <c r="D216" s="28"/>
      <c r="E216" s="78">
        <v>23</v>
      </c>
      <c r="F216" s="78">
        <v>8</v>
      </c>
      <c r="G216" s="28"/>
      <c r="H216" s="78">
        <v>96</v>
      </c>
      <c r="I216" s="78"/>
      <c r="J216" s="78"/>
      <c r="K216" s="78"/>
      <c r="L216" s="28"/>
      <c r="M216" s="28"/>
      <c r="N216" s="78"/>
      <c r="O216" s="78"/>
      <c r="P216" s="28"/>
      <c r="Q216" s="28"/>
      <c r="R216" s="28"/>
      <c r="S216" s="28"/>
      <c r="T216" s="28"/>
      <c r="U216" s="78"/>
      <c r="V216" s="28"/>
      <c r="W216" s="78"/>
      <c r="X216" s="28"/>
    </row>
    <row r="217">
      <c r="A217" s="22" t="s">
        <v>413</v>
      </c>
      <c r="B217" s="23" t="s">
        <v>414</v>
      </c>
      <c r="C217" s="78"/>
      <c r="D217" s="28"/>
      <c r="E217" s="78"/>
      <c r="F217" s="78">
        <v>175</v>
      </c>
      <c r="G217" s="28"/>
      <c r="H217" s="78">
        <v>202</v>
      </c>
      <c r="I217" s="78"/>
      <c r="J217" s="78"/>
      <c r="K217" s="78"/>
      <c r="L217" s="28"/>
      <c r="M217" s="28"/>
      <c r="N217" s="78">
        <v>166</v>
      </c>
      <c r="O217" s="78"/>
      <c r="P217" s="28"/>
      <c r="Q217" s="28"/>
      <c r="R217" s="28"/>
      <c r="S217" s="28"/>
      <c r="T217" s="28"/>
      <c r="U217" s="78"/>
      <c r="V217" s="28"/>
      <c r="W217" s="78">
        <v>651</v>
      </c>
      <c r="X217" s="28"/>
    </row>
    <row r="218">
      <c r="A218" s="22" t="s">
        <v>415</v>
      </c>
      <c r="B218" s="23" t="s">
        <v>416</v>
      </c>
      <c r="C218" s="78">
        <v>37</v>
      </c>
      <c r="D218" s="28"/>
      <c r="E218" s="78">
        <v>13</v>
      </c>
      <c r="F218" s="78"/>
      <c r="G218" s="28"/>
      <c r="H218" s="78">
        <v>338</v>
      </c>
      <c r="I218" s="78">
        <v>26</v>
      </c>
      <c r="J218" s="78"/>
      <c r="K218" s="78"/>
      <c r="L218" s="28"/>
      <c r="M218" s="28"/>
      <c r="N218" s="78">
        <v>104</v>
      </c>
      <c r="O218" s="78"/>
      <c r="P218" s="28"/>
      <c r="Q218" s="28"/>
      <c r="R218" s="28"/>
      <c r="S218" s="28"/>
      <c r="T218" s="28"/>
      <c r="U218" s="78"/>
      <c r="V218" s="28"/>
      <c r="W218" s="78">
        <v>117</v>
      </c>
      <c r="X218" s="28"/>
    </row>
    <row r="219">
      <c r="A219" s="22" t="s">
        <v>417</v>
      </c>
      <c r="B219" s="23" t="s">
        <v>418</v>
      </c>
      <c r="C219" s="78">
        <v>42</v>
      </c>
      <c r="D219" s="28"/>
      <c r="E219" s="78">
        <v>21</v>
      </c>
      <c r="F219" s="78">
        <v>115</v>
      </c>
      <c r="G219" s="28"/>
      <c r="H219" s="78">
        <v>200</v>
      </c>
      <c r="I219" s="78"/>
      <c r="J219" s="78"/>
      <c r="K219" s="78"/>
      <c r="L219" s="28"/>
      <c r="M219" s="28"/>
      <c r="N219" s="78">
        <v>70</v>
      </c>
      <c r="O219" s="78"/>
      <c r="P219" s="28"/>
      <c r="Q219" s="28"/>
      <c r="R219" s="28"/>
      <c r="S219" s="28"/>
      <c r="T219" s="28"/>
      <c r="U219" s="78"/>
      <c r="V219" s="28"/>
      <c r="W219" s="78"/>
      <c r="X219" s="28"/>
    </row>
    <row r="220">
      <c r="A220" s="22" t="s">
        <v>419</v>
      </c>
      <c r="B220" s="23" t="s">
        <v>420</v>
      </c>
      <c r="C220" s="78"/>
      <c r="D220" s="28"/>
      <c r="E220" s="78"/>
      <c r="F220" s="78">
        <v>57</v>
      </c>
      <c r="G220" s="28"/>
      <c r="H220" s="78">
        <v>70</v>
      </c>
      <c r="I220" s="78"/>
      <c r="J220" s="78"/>
      <c r="K220" s="78"/>
      <c r="L220" s="28"/>
      <c r="M220" s="28"/>
      <c r="N220" s="78"/>
      <c r="O220" s="78"/>
      <c r="P220" s="28"/>
      <c r="Q220" s="28"/>
      <c r="R220" s="28"/>
      <c r="S220" s="28"/>
      <c r="T220" s="28"/>
      <c r="U220" s="78"/>
      <c r="V220" s="28"/>
      <c r="W220" s="78">
        <v>223</v>
      </c>
      <c r="X220" s="28"/>
    </row>
    <row r="221">
      <c r="A221" s="22" t="s">
        <v>421</v>
      </c>
      <c r="B221" s="23" t="s">
        <v>422</v>
      </c>
      <c r="C221" s="78">
        <v>21</v>
      </c>
      <c r="D221" s="28"/>
      <c r="E221" s="78"/>
      <c r="F221" s="78"/>
      <c r="G221" s="28"/>
      <c r="H221" s="78">
        <v>57</v>
      </c>
      <c r="I221" s="78"/>
      <c r="J221" s="78"/>
      <c r="K221" s="78"/>
      <c r="L221" s="28"/>
      <c r="M221" s="28"/>
      <c r="N221" s="78"/>
      <c r="O221" s="78"/>
      <c r="P221" s="28"/>
      <c r="Q221" s="28"/>
      <c r="R221" s="28"/>
      <c r="S221" s="28"/>
      <c r="T221" s="28"/>
      <c r="U221" s="78"/>
      <c r="V221" s="28"/>
      <c r="W221" s="78"/>
      <c r="X221" s="28"/>
    </row>
    <row r="222">
      <c r="A222" s="19">
        <v>26</v>
      </c>
      <c r="B222" s="20" t="s">
        <v>423</v>
      </c>
      <c r="C222" s="77">
        <f>SUM(C223:C229)</f>
        <v>368</v>
      </c>
      <c r="D222" s="77">
        <f>SUM(D223:D229)</f>
        <v>0</v>
      </c>
      <c r="E222" s="77">
        <f>SUM(E223:E229)</f>
        <v>253</v>
      </c>
      <c r="F222" s="77">
        <f>SUM(F223:F229)</f>
        <v>396</v>
      </c>
      <c r="G222" s="77">
        <f>SUM(G223:G229)</f>
        <v>0</v>
      </c>
      <c r="H222" s="77">
        <f>SUM(H223:H229)</f>
        <v>1018</v>
      </c>
      <c r="I222" s="77">
        <f>SUM(I223:I229)</f>
        <v>0</v>
      </c>
      <c r="J222" s="77">
        <f>SUM(J223:J229)</f>
        <v>0</v>
      </c>
      <c r="K222" s="77">
        <f>SUM(K223:K229)</f>
        <v>0</v>
      </c>
      <c r="L222" s="77">
        <f>SUM(L223:L229)</f>
        <v>0</v>
      </c>
      <c r="M222" s="77">
        <f>SUM(M223:M229)</f>
        <v>0</v>
      </c>
      <c r="N222" s="77">
        <f>SUM(N223:N229)</f>
        <v>40</v>
      </c>
      <c r="O222" s="77">
        <f>SUM(O223:O229)</f>
        <v>0</v>
      </c>
      <c r="P222" s="77">
        <f>SUM(P223:P229)</f>
        <v>0</v>
      </c>
      <c r="Q222" s="77">
        <f>SUM(Q223:Q229)</f>
        <v>0</v>
      </c>
      <c r="R222" s="77">
        <f>SUM(R223:R229)</f>
        <v>0</v>
      </c>
      <c r="S222" s="77">
        <f>SUM(S223:S229)</f>
        <v>0</v>
      </c>
      <c r="T222" s="77">
        <f>SUM(T223:T229)</f>
        <v>0</v>
      </c>
      <c r="U222" s="77">
        <f>SUM(U223:U229)</f>
        <v>0</v>
      </c>
      <c r="V222" s="77">
        <f>SUM(V223:V229)</f>
        <v>0</v>
      </c>
      <c r="W222" s="77">
        <f>SUM(W223:W229)</f>
        <v>0</v>
      </c>
      <c r="X222" s="77">
        <f>SUM(X223:X229)</f>
        <v>0</v>
      </c>
    </row>
    <row r="223">
      <c r="A223" s="22" t="s">
        <v>424</v>
      </c>
      <c r="B223" s="23" t="s">
        <v>425</v>
      </c>
      <c r="C223" s="78">
        <v>7</v>
      </c>
      <c r="D223" s="28"/>
      <c r="E223" s="78">
        <v>8</v>
      </c>
      <c r="F223" s="79">
        <v>175</v>
      </c>
      <c r="G223" s="28"/>
      <c r="H223" s="78">
        <v>43</v>
      </c>
      <c r="I223" s="78"/>
      <c r="J223" s="78"/>
      <c r="K223" s="78"/>
      <c r="L223" s="28"/>
      <c r="M223" s="28"/>
      <c r="N223" s="78"/>
      <c r="O223" s="78"/>
      <c r="P223" s="28"/>
      <c r="Q223" s="28"/>
      <c r="R223" s="28"/>
      <c r="S223" s="28"/>
      <c r="T223" s="28"/>
      <c r="U223" s="78"/>
      <c r="V223" s="28"/>
      <c r="W223" s="78"/>
      <c r="X223" s="28"/>
    </row>
    <row r="224">
      <c r="A224" s="22" t="s">
        <v>426</v>
      </c>
      <c r="B224" s="23" t="s">
        <v>427</v>
      </c>
      <c r="C224" s="78">
        <v>13</v>
      </c>
      <c r="D224" s="28"/>
      <c r="E224" s="78">
        <v>37</v>
      </c>
      <c r="F224" s="83"/>
      <c r="G224" s="28"/>
      <c r="H224" s="78">
        <v>148</v>
      </c>
      <c r="I224" s="78"/>
      <c r="J224" s="78"/>
      <c r="K224" s="78"/>
      <c r="L224" s="28"/>
      <c r="M224" s="28"/>
      <c r="N224" s="78"/>
      <c r="O224" s="78"/>
      <c r="P224" s="28"/>
      <c r="Q224" s="28"/>
      <c r="R224" s="28"/>
      <c r="S224" s="28"/>
      <c r="T224" s="28"/>
      <c r="U224" s="78"/>
      <c r="V224" s="28"/>
      <c r="W224" s="78"/>
      <c r="X224" s="28"/>
    </row>
    <row r="225" ht="25.5">
      <c r="A225" s="22" t="s">
        <v>428</v>
      </c>
      <c r="B225" s="23" t="s">
        <v>429</v>
      </c>
      <c r="C225" s="78">
        <v>18</v>
      </c>
      <c r="D225" s="28"/>
      <c r="E225" s="78">
        <v>9</v>
      </c>
      <c r="F225" s="78">
        <v>72</v>
      </c>
      <c r="G225" s="28"/>
      <c r="H225" s="78">
        <v>81</v>
      </c>
      <c r="I225" s="78"/>
      <c r="J225" s="78"/>
      <c r="K225" s="78"/>
      <c r="L225" s="28"/>
      <c r="M225" s="28"/>
      <c r="N225" s="78"/>
      <c r="O225" s="78"/>
      <c r="P225" s="28"/>
      <c r="Q225" s="28"/>
      <c r="R225" s="28"/>
      <c r="S225" s="28"/>
      <c r="T225" s="28"/>
      <c r="U225" s="78"/>
      <c r="V225" s="28"/>
      <c r="W225" s="78"/>
      <c r="X225" s="28"/>
    </row>
    <row r="226">
      <c r="A226" s="22" t="s">
        <v>430</v>
      </c>
      <c r="B226" s="23" t="s">
        <v>431</v>
      </c>
      <c r="C226" s="78">
        <v>166</v>
      </c>
      <c r="D226" s="28"/>
      <c r="E226" s="78">
        <v>73</v>
      </c>
      <c r="F226" s="78">
        <v>20</v>
      </c>
      <c r="G226" s="28"/>
      <c r="H226" s="78">
        <v>295</v>
      </c>
      <c r="I226" s="78"/>
      <c r="J226" s="78"/>
      <c r="K226" s="78"/>
      <c r="L226" s="28"/>
      <c r="M226" s="28"/>
      <c r="N226" s="78"/>
      <c r="O226" s="78"/>
      <c r="P226" s="28"/>
      <c r="Q226" s="28"/>
      <c r="R226" s="28"/>
      <c r="S226" s="28"/>
      <c r="T226" s="28"/>
      <c r="U226" s="78"/>
      <c r="V226" s="28"/>
      <c r="W226" s="78"/>
      <c r="X226" s="28"/>
    </row>
    <row r="227">
      <c r="A227" s="22" t="s">
        <v>432</v>
      </c>
      <c r="B227" s="23" t="s">
        <v>433</v>
      </c>
      <c r="C227" s="78">
        <v>85</v>
      </c>
      <c r="D227" s="28"/>
      <c r="E227" s="78">
        <v>58</v>
      </c>
      <c r="F227" s="78"/>
      <c r="G227" s="28"/>
      <c r="H227" s="78">
        <v>206</v>
      </c>
      <c r="I227" s="78"/>
      <c r="J227" s="78"/>
      <c r="K227" s="78"/>
      <c r="L227" s="28"/>
      <c r="M227" s="28"/>
      <c r="N227" s="78"/>
      <c r="O227" s="78"/>
      <c r="P227" s="28"/>
      <c r="Q227" s="28"/>
      <c r="R227" s="28"/>
      <c r="S227" s="28"/>
      <c r="T227" s="28"/>
      <c r="U227" s="78"/>
      <c r="V227" s="28"/>
      <c r="W227" s="78"/>
      <c r="X227" s="28"/>
    </row>
    <row r="228">
      <c r="A228" s="22" t="s">
        <v>434</v>
      </c>
      <c r="B228" s="23" t="s">
        <v>435</v>
      </c>
      <c r="C228" s="78">
        <v>50</v>
      </c>
      <c r="D228" s="28"/>
      <c r="E228" s="78">
        <v>31</v>
      </c>
      <c r="F228" s="78">
        <v>127</v>
      </c>
      <c r="G228" s="28"/>
      <c r="H228" s="78">
        <v>119</v>
      </c>
      <c r="I228" s="78"/>
      <c r="J228" s="78"/>
      <c r="K228" s="78"/>
      <c r="L228" s="28"/>
      <c r="M228" s="28"/>
      <c r="N228" s="78"/>
      <c r="O228" s="78"/>
      <c r="P228" s="28"/>
      <c r="Q228" s="28"/>
      <c r="R228" s="28"/>
      <c r="S228" s="28"/>
      <c r="T228" s="28"/>
      <c r="U228" s="78"/>
      <c r="V228" s="28"/>
      <c r="W228" s="78"/>
      <c r="X228" s="28"/>
    </row>
    <row r="229">
      <c r="A229" s="22" t="s">
        <v>436</v>
      </c>
      <c r="B229" s="23" t="s">
        <v>437</v>
      </c>
      <c r="C229" s="78">
        <v>29</v>
      </c>
      <c r="D229" s="28"/>
      <c r="E229" s="78">
        <v>37</v>
      </c>
      <c r="F229" s="78">
        <v>2</v>
      </c>
      <c r="G229" s="28"/>
      <c r="H229" s="78">
        <v>126</v>
      </c>
      <c r="I229" s="78"/>
      <c r="J229" s="78"/>
      <c r="K229" s="78"/>
      <c r="L229" s="28"/>
      <c r="M229" s="28"/>
      <c r="N229" s="78">
        <v>40</v>
      </c>
      <c r="O229" s="78"/>
      <c r="P229" s="28"/>
      <c r="Q229" s="28"/>
      <c r="R229" s="28"/>
      <c r="S229" s="28"/>
      <c r="T229" s="28"/>
      <c r="U229" s="78"/>
      <c r="V229" s="28"/>
      <c r="W229" s="78"/>
      <c r="X229" s="28"/>
    </row>
    <row r="230">
      <c r="A230" s="19">
        <v>27</v>
      </c>
      <c r="B230" s="20" t="s">
        <v>438</v>
      </c>
      <c r="C230" s="77">
        <f>SUM(C231:C241)</f>
        <v>228</v>
      </c>
      <c r="D230" s="77">
        <f>SUM(D231:D241)</f>
        <v>0</v>
      </c>
      <c r="E230" s="77">
        <f>SUM(E231:E241)</f>
        <v>254</v>
      </c>
      <c r="F230" s="77">
        <f>SUM(F231:F241)</f>
        <v>26</v>
      </c>
      <c r="G230" s="77">
        <f>SUM(G231:G241)</f>
        <v>0</v>
      </c>
      <c r="H230" s="77">
        <f>SUM(H231:H241)</f>
        <v>1989</v>
      </c>
      <c r="I230" s="77">
        <f>SUM(I231:I241)</f>
        <v>233</v>
      </c>
      <c r="J230" s="77">
        <f>SUM(J231:J241)</f>
        <v>0</v>
      </c>
      <c r="K230" s="77">
        <f>SUM(K231:K241)</f>
        <v>0</v>
      </c>
      <c r="L230" s="77">
        <f>SUM(L231:L241)</f>
        <v>0</v>
      </c>
      <c r="M230" s="77">
        <f>SUM(M231:M241)</f>
        <v>0</v>
      </c>
      <c r="N230" s="77">
        <f>SUM(N231:N241)</f>
        <v>41</v>
      </c>
      <c r="O230" s="77">
        <f>SUM(O231:O241)</f>
        <v>0</v>
      </c>
      <c r="P230" s="77">
        <f>SUM(P231:P241)</f>
        <v>0</v>
      </c>
      <c r="Q230" s="77">
        <f>SUM(Q231:Q241)</f>
        <v>0</v>
      </c>
      <c r="R230" s="77">
        <f>SUM(R231:R241)</f>
        <v>0</v>
      </c>
      <c r="S230" s="77">
        <f>SUM(S231:S241)</f>
        <v>0</v>
      </c>
      <c r="T230" s="77">
        <f>SUM(T231:T241)</f>
        <v>0</v>
      </c>
      <c r="U230" s="77">
        <f>SUM(U231:U241)</f>
        <v>0</v>
      </c>
      <c r="V230" s="77">
        <f>SUM(V231:V241)</f>
        <v>0</v>
      </c>
      <c r="W230" s="77">
        <f>SUM(W231:W241)</f>
        <v>0</v>
      </c>
      <c r="X230" s="77">
        <f>SUM(X231:X241)</f>
        <v>0</v>
      </c>
    </row>
    <row r="231" ht="25.5">
      <c r="A231" s="22" t="s">
        <v>439</v>
      </c>
      <c r="B231" s="23" t="s">
        <v>440</v>
      </c>
      <c r="C231" s="79">
        <v>105</v>
      </c>
      <c r="D231" s="28"/>
      <c r="E231" s="78">
        <v>101</v>
      </c>
      <c r="F231" s="79">
        <v>26</v>
      </c>
      <c r="G231" s="28"/>
      <c r="H231" s="79">
        <v>831</v>
      </c>
      <c r="I231" s="78"/>
      <c r="J231" s="78"/>
      <c r="K231" s="78"/>
      <c r="L231" s="28"/>
      <c r="M231" s="28"/>
      <c r="N231" s="78"/>
      <c r="O231" s="78"/>
      <c r="P231" s="28"/>
      <c r="Q231" s="28"/>
      <c r="R231" s="28"/>
      <c r="S231" s="28"/>
      <c r="T231" s="28"/>
      <c r="U231" s="78"/>
      <c r="V231" s="28"/>
      <c r="W231" s="78"/>
      <c r="X231" s="28"/>
    </row>
    <row r="232" ht="25.5">
      <c r="A232" s="37" t="s">
        <v>441</v>
      </c>
      <c r="B232" s="38" t="s">
        <v>442</v>
      </c>
      <c r="C232" s="78"/>
      <c r="D232" s="78"/>
      <c r="E232" s="78"/>
      <c r="F232" s="85"/>
      <c r="G232" s="82"/>
      <c r="H232" s="78">
        <v>6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</row>
    <row r="233" ht="25.5">
      <c r="A233" s="41"/>
      <c r="B233" s="42"/>
      <c r="C233" s="78"/>
      <c r="D233" s="78"/>
      <c r="E233" s="78"/>
      <c r="F233" s="85"/>
      <c r="G233" s="84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</row>
    <row r="234" ht="25.5">
      <c r="A234" s="37" t="s">
        <v>443</v>
      </c>
      <c r="B234" s="38" t="s">
        <v>444</v>
      </c>
      <c r="C234" s="78"/>
      <c r="D234" s="78"/>
      <c r="E234" s="78"/>
      <c r="F234" s="83"/>
      <c r="G234" s="84"/>
      <c r="H234" s="78">
        <v>44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</row>
    <row r="235">
      <c r="A235" s="22" t="s">
        <v>445</v>
      </c>
      <c r="B235" s="23" t="s">
        <v>181</v>
      </c>
      <c r="C235" s="78">
        <v>19</v>
      </c>
      <c r="D235" s="28"/>
      <c r="E235" s="78">
        <v>16</v>
      </c>
      <c r="F235" s="78"/>
      <c r="G235" s="28"/>
      <c r="H235" s="78">
        <v>111</v>
      </c>
      <c r="I235" s="78"/>
      <c r="J235" s="78"/>
      <c r="K235" s="78"/>
      <c r="L235" s="28"/>
      <c r="M235" s="28"/>
      <c r="N235" s="78"/>
      <c r="O235" s="78"/>
      <c r="P235" s="28"/>
      <c r="Q235" s="28"/>
      <c r="R235" s="28"/>
      <c r="S235" s="28"/>
      <c r="T235" s="28"/>
      <c r="U235" s="78"/>
      <c r="V235" s="28"/>
      <c r="W235" s="78"/>
      <c r="X235" s="28"/>
    </row>
    <row r="236" ht="25.5">
      <c r="A236" s="22" t="s">
        <v>446</v>
      </c>
      <c r="B236" s="23" t="s">
        <v>99</v>
      </c>
      <c r="C236" s="78">
        <v>12</v>
      </c>
      <c r="D236" s="28"/>
      <c r="E236" s="78">
        <v>12</v>
      </c>
      <c r="F236" s="78"/>
      <c r="G236" s="28"/>
      <c r="H236" s="78">
        <v>78</v>
      </c>
      <c r="I236" s="78"/>
      <c r="J236" s="78"/>
      <c r="K236" s="78"/>
      <c r="L236" s="28"/>
      <c r="M236" s="28"/>
      <c r="N236" s="78">
        <v>41</v>
      </c>
      <c r="O236" s="78"/>
      <c r="P236" s="28"/>
      <c r="Q236" s="28"/>
      <c r="R236" s="28"/>
      <c r="S236" s="28"/>
      <c r="T236" s="28"/>
      <c r="U236" s="78"/>
      <c r="V236" s="28"/>
      <c r="W236" s="78"/>
      <c r="X236" s="28"/>
    </row>
    <row r="237">
      <c r="A237" s="22" t="s">
        <v>447</v>
      </c>
      <c r="B237" s="23" t="s">
        <v>448</v>
      </c>
      <c r="C237" s="78">
        <v>12</v>
      </c>
      <c r="D237" s="28"/>
      <c r="E237" s="78">
        <v>25</v>
      </c>
      <c r="F237" s="78"/>
      <c r="G237" s="28"/>
      <c r="H237" s="78">
        <v>199</v>
      </c>
      <c r="I237" s="78">
        <v>124</v>
      </c>
      <c r="J237" s="78"/>
      <c r="K237" s="78"/>
      <c r="L237" s="28"/>
      <c r="M237" s="28"/>
      <c r="N237" s="78"/>
      <c r="O237" s="78"/>
      <c r="P237" s="28"/>
      <c r="Q237" s="28"/>
      <c r="R237" s="28"/>
      <c r="S237" s="28"/>
      <c r="T237" s="28"/>
      <c r="U237" s="78"/>
      <c r="V237" s="28"/>
      <c r="W237" s="78"/>
      <c r="X237" s="28"/>
    </row>
    <row r="238">
      <c r="A238" s="22" t="s">
        <v>449</v>
      </c>
      <c r="B238" s="23" t="s">
        <v>450</v>
      </c>
      <c r="C238" s="78">
        <v>6</v>
      </c>
      <c r="D238" s="28"/>
      <c r="E238" s="78">
        <v>5</v>
      </c>
      <c r="F238" s="78"/>
      <c r="G238" s="28"/>
      <c r="H238" s="78">
        <v>53</v>
      </c>
      <c r="I238" s="78"/>
      <c r="J238" s="78"/>
      <c r="K238" s="78"/>
      <c r="L238" s="28"/>
      <c r="M238" s="28"/>
      <c r="N238" s="78"/>
      <c r="O238" s="78"/>
      <c r="P238" s="28"/>
      <c r="Q238" s="28"/>
      <c r="R238" s="28"/>
      <c r="S238" s="28"/>
      <c r="T238" s="28"/>
      <c r="U238" s="78"/>
      <c r="V238" s="28"/>
      <c r="W238" s="78"/>
      <c r="X238" s="28"/>
    </row>
    <row r="239">
      <c r="A239" s="22" t="s">
        <v>451</v>
      </c>
      <c r="B239" s="23" t="s">
        <v>452</v>
      </c>
      <c r="C239" s="78">
        <v>6</v>
      </c>
      <c r="D239" s="28"/>
      <c r="E239" s="78">
        <v>22</v>
      </c>
      <c r="F239" s="78"/>
      <c r="G239" s="28"/>
      <c r="H239" s="78">
        <v>134</v>
      </c>
      <c r="I239" s="78">
        <v>20</v>
      </c>
      <c r="J239" s="78"/>
      <c r="K239" s="78"/>
      <c r="L239" s="28"/>
      <c r="M239" s="28"/>
      <c r="N239" s="78"/>
      <c r="O239" s="78"/>
      <c r="P239" s="28"/>
      <c r="Q239" s="28"/>
      <c r="R239" s="28"/>
      <c r="S239" s="28"/>
      <c r="T239" s="28"/>
      <c r="U239" s="78"/>
      <c r="V239" s="28"/>
      <c r="W239" s="78"/>
      <c r="X239" s="28"/>
    </row>
    <row r="240">
      <c r="A240" s="22" t="s">
        <v>453</v>
      </c>
      <c r="B240" s="23" t="s">
        <v>454</v>
      </c>
      <c r="C240" s="78">
        <v>58</v>
      </c>
      <c r="D240" s="28"/>
      <c r="E240" s="78">
        <v>67</v>
      </c>
      <c r="F240" s="78"/>
      <c r="G240" s="28"/>
      <c r="H240" s="78">
        <v>444</v>
      </c>
      <c r="I240" s="78">
        <v>75</v>
      </c>
      <c r="J240" s="78"/>
      <c r="K240" s="78"/>
      <c r="L240" s="28"/>
      <c r="M240" s="28"/>
      <c r="N240" s="78"/>
      <c r="O240" s="78"/>
      <c r="P240" s="28"/>
      <c r="Q240" s="28"/>
      <c r="R240" s="28"/>
      <c r="S240" s="28"/>
      <c r="T240" s="28"/>
      <c r="U240" s="78"/>
      <c r="V240" s="28"/>
      <c r="W240" s="78"/>
      <c r="X240" s="28"/>
    </row>
    <row r="241">
      <c r="A241" s="22" t="s">
        <v>455</v>
      </c>
      <c r="B241" s="23" t="s">
        <v>456</v>
      </c>
      <c r="C241" s="78">
        <v>10</v>
      </c>
      <c r="D241" s="28"/>
      <c r="E241" s="78">
        <v>6</v>
      </c>
      <c r="F241" s="78"/>
      <c r="G241" s="28"/>
      <c r="H241" s="78">
        <v>89</v>
      </c>
      <c r="I241" s="78">
        <v>14</v>
      </c>
      <c r="J241" s="78"/>
      <c r="K241" s="78"/>
      <c r="L241" s="28"/>
      <c r="M241" s="28"/>
      <c r="N241" s="78"/>
      <c r="O241" s="78"/>
      <c r="P241" s="28"/>
      <c r="Q241" s="28"/>
      <c r="R241" s="28"/>
      <c r="S241" s="28"/>
      <c r="T241" s="28"/>
      <c r="U241" s="78"/>
      <c r="V241" s="28"/>
      <c r="W241" s="78"/>
      <c r="X241" s="28"/>
    </row>
    <row r="242">
      <c r="A242" s="19">
        <v>28</v>
      </c>
      <c r="B242" s="20" t="s">
        <v>457</v>
      </c>
      <c r="C242" s="77">
        <f>SUM(C243:C246)</f>
        <v>123</v>
      </c>
      <c r="D242" s="77">
        <f>SUM(D243:D246)</f>
        <v>0</v>
      </c>
      <c r="E242" s="77">
        <f>SUM(E243:E246)</f>
        <v>80</v>
      </c>
      <c r="F242" s="77">
        <f>SUM(F243:F246)</f>
        <v>78</v>
      </c>
      <c r="G242" s="77">
        <f>SUM(G243:G246)</f>
        <v>0</v>
      </c>
      <c r="H242" s="77">
        <f>SUM(H243:H246)</f>
        <v>685</v>
      </c>
      <c r="I242" s="77">
        <f>SUM(I243:I246)</f>
        <v>3</v>
      </c>
      <c r="J242" s="77">
        <f>SUM(J243:J246)</f>
        <v>0</v>
      </c>
      <c r="K242" s="77">
        <f>SUM(K243:K246)</f>
        <v>0</v>
      </c>
      <c r="L242" s="77">
        <f>SUM(L243:L246)</f>
        <v>0</v>
      </c>
      <c r="M242" s="77">
        <f>SUM(M243:M246)</f>
        <v>0</v>
      </c>
      <c r="N242" s="77">
        <f>SUM(N243:N246)</f>
        <v>1105</v>
      </c>
      <c r="O242" s="77">
        <f>SUM(O243:O246)</f>
        <v>0</v>
      </c>
      <c r="P242" s="77">
        <f>SUM(P243:P246)</f>
        <v>1103</v>
      </c>
      <c r="Q242" s="77">
        <f>SUM(Q243:Q246)</f>
        <v>0</v>
      </c>
      <c r="R242" s="77">
        <f>SUM(R243:R246)</f>
        <v>0</v>
      </c>
      <c r="S242" s="77">
        <f>SUM(S243:S246)</f>
        <v>0</v>
      </c>
      <c r="T242" s="77">
        <f>SUM(T243:T246)</f>
        <v>0</v>
      </c>
      <c r="U242" s="77">
        <f>SUM(U243:U246)</f>
        <v>0</v>
      </c>
      <c r="V242" s="77">
        <f>SUM(V243:V246)</f>
        <v>0</v>
      </c>
      <c r="W242" s="77">
        <f>SUM(W243:W246)</f>
        <v>344</v>
      </c>
      <c r="X242" s="77">
        <f>SUM(X243:X246)</f>
        <v>0</v>
      </c>
    </row>
    <row r="243">
      <c r="A243" s="22" t="s">
        <v>458</v>
      </c>
      <c r="B243" s="23" t="s">
        <v>40</v>
      </c>
      <c r="C243" s="78">
        <v>109</v>
      </c>
      <c r="D243" s="28"/>
      <c r="E243" s="78">
        <v>69</v>
      </c>
      <c r="F243" s="78">
        <v>36</v>
      </c>
      <c r="G243" s="28"/>
      <c r="H243" s="78">
        <v>298</v>
      </c>
      <c r="I243" s="78"/>
      <c r="J243" s="78"/>
      <c r="K243" s="78"/>
      <c r="L243" s="28"/>
      <c r="M243" s="28"/>
      <c r="N243" s="78">
        <v>635</v>
      </c>
      <c r="O243" s="78"/>
      <c r="P243" s="28">
        <v>336</v>
      </c>
      <c r="Q243" s="28"/>
      <c r="R243" s="28"/>
      <c r="S243" s="28"/>
      <c r="T243" s="28"/>
      <c r="U243" s="78"/>
      <c r="V243" s="28"/>
      <c r="W243" s="78">
        <v>330</v>
      </c>
      <c r="X243" s="28"/>
    </row>
    <row r="244" ht="25.5">
      <c r="A244" s="22" t="s">
        <v>459</v>
      </c>
      <c r="B244" s="23" t="s">
        <v>460</v>
      </c>
      <c r="C244" s="78"/>
      <c r="D244" s="28"/>
      <c r="E244" s="78">
        <v>11</v>
      </c>
      <c r="F244" s="78"/>
      <c r="G244" s="28"/>
      <c r="H244" s="78">
        <v>44</v>
      </c>
      <c r="I244" s="78">
        <v>1</v>
      </c>
      <c r="J244" s="78"/>
      <c r="K244" s="78"/>
      <c r="L244" s="28"/>
      <c r="M244" s="28"/>
      <c r="N244" s="78">
        <v>84</v>
      </c>
      <c r="O244" s="78"/>
      <c r="P244" s="28">
        <v>147</v>
      </c>
      <c r="Q244" s="28"/>
      <c r="R244" s="28"/>
      <c r="S244" s="28"/>
      <c r="T244" s="28"/>
      <c r="U244" s="78"/>
      <c r="V244" s="28"/>
      <c r="W244" s="78">
        <v>14</v>
      </c>
      <c r="X244" s="28"/>
    </row>
    <row r="245">
      <c r="A245" s="22" t="s">
        <v>461</v>
      </c>
      <c r="B245" s="23" t="s">
        <v>462</v>
      </c>
      <c r="C245" s="78">
        <v>8</v>
      </c>
      <c r="D245" s="28"/>
      <c r="E245" s="78"/>
      <c r="F245" s="78">
        <v>18</v>
      </c>
      <c r="G245" s="28"/>
      <c r="H245" s="78">
        <v>299</v>
      </c>
      <c r="I245" s="78">
        <v>2</v>
      </c>
      <c r="J245" s="78"/>
      <c r="K245" s="78"/>
      <c r="L245" s="28"/>
      <c r="M245" s="28"/>
      <c r="N245" s="78">
        <v>78</v>
      </c>
      <c r="O245" s="78"/>
      <c r="P245" s="28">
        <v>536</v>
      </c>
      <c r="Q245" s="28"/>
      <c r="R245" s="28"/>
      <c r="S245" s="28"/>
      <c r="T245" s="28"/>
      <c r="U245" s="78"/>
      <c r="V245" s="28"/>
      <c r="W245" s="78"/>
      <c r="X245" s="28"/>
    </row>
    <row r="246">
      <c r="A246" s="22" t="s">
        <v>463</v>
      </c>
      <c r="B246" s="23" t="s">
        <v>464</v>
      </c>
      <c r="C246" s="78">
        <v>6</v>
      </c>
      <c r="D246" s="28"/>
      <c r="E246" s="78"/>
      <c r="F246" s="78">
        <v>24</v>
      </c>
      <c r="G246" s="28"/>
      <c r="H246" s="78">
        <v>44</v>
      </c>
      <c r="I246" s="78"/>
      <c r="J246" s="78"/>
      <c r="K246" s="78"/>
      <c r="L246" s="28"/>
      <c r="M246" s="28"/>
      <c r="N246" s="78">
        <v>308</v>
      </c>
      <c r="O246" s="78"/>
      <c r="P246" s="28">
        <v>84</v>
      </c>
      <c r="Q246" s="28"/>
      <c r="R246" s="28"/>
      <c r="S246" s="28"/>
      <c r="T246" s="28"/>
      <c r="U246" s="78"/>
      <c r="V246" s="28"/>
      <c r="W246" s="78"/>
      <c r="X246" s="28"/>
    </row>
    <row r="247">
      <c r="A247" s="19">
        <v>29</v>
      </c>
      <c r="B247" s="20" t="s">
        <v>465</v>
      </c>
      <c r="C247" s="77">
        <f>SUM(C248:C257)</f>
        <v>66</v>
      </c>
      <c r="D247" s="77">
        <f>SUM(D248:D257)</f>
        <v>0</v>
      </c>
      <c r="E247" s="77">
        <f>SUM(E248:E257)</f>
        <v>57</v>
      </c>
      <c r="F247" s="77">
        <f>SUM(F248:F257)</f>
        <v>20</v>
      </c>
      <c r="G247" s="77">
        <f>SUM(G248:G257)</f>
        <v>0</v>
      </c>
      <c r="H247" s="77">
        <f>SUM(H248:H257)</f>
        <v>589</v>
      </c>
      <c r="I247" s="77">
        <f>SUM(I248:I257)</f>
        <v>222</v>
      </c>
      <c r="J247" s="77">
        <f>SUM(J248:J257)</f>
        <v>0</v>
      </c>
      <c r="K247" s="77">
        <f>SUM(K248:K257)</f>
        <v>0</v>
      </c>
      <c r="L247" s="77">
        <f>SUM(L248:L257)</f>
        <v>0</v>
      </c>
      <c r="M247" s="77">
        <f>SUM(M248:M257)</f>
        <v>0</v>
      </c>
      <c r="N247" s="77">
        <f>SUM(N248:N257)</f>
        <v>0</v>
      </c>
      <c r="O247" s="77">
        <f>SUM(O248:O257)</f>
        <v>0</v>
      </c>
      <c r="P247" s="77">
        <f>SUM(P248:P257)</f>
        <v>0</v>
      </c>
      <c r="Q247" s="77">
        <f>SUM(Q248:Q257)</f>
        <v>0</v>
      </c>
      <c r="R247" s="77">
        <f>SUM(R248:R257)</f>
        <v>0</v>
      </c>
      <c r="S247" s="77">
        <f>SUM(S248:S257)</f>
        <v>0</v>
      </c>
      <c r="T247" s="77">
        <f>SUM(T248:T257)</f>
        <v>0</v>
      </c>
      <c r="U247" s="77">
        <f>SUM(U248:U257)</f>
        <v>0</v>
      </c>
      <c r="V247" s="77">
        <f>SUM(V248:V257)</f>
        <v>0</v>
      </c>
      <c r="W247" s="77">
        <f>SUM(W248:W257)</f>
        <v>0</v>
      </c>
      <c r="X247" s="77">
        <f>SUM(X248:X257)</f>
        <v>0</v>
      </c>
    </row>
    <row r="248" ht="25.5">
      <c r="A248" s="22" t="s">
        <v>466</v>
      </c>
      <c r="B248" s="23" t="s">
        <v>467</v>
      </c>
      <c r="C248" s="78"/>
      <c r="D248" s="28"/>
      <c r="E248" s="78">
        <v>5</v>
      </c>
      <c r="F248" s="78"/>
      <c r="G248" s="28"/>
      <c r="H248" s="78">
        <v>26</v>
      </c>
      <c r="I248" s="78">
        <v>12</v>
      </c>
      <c r="J248" s="78"/>
      <c r="K248" s="78"/>
      <c r="L248" s="28"/>
      <c r="M248" s="28"/>
      <c r="N248" s="78"/>
      <c r="O248" s="78"/>
      <c r="P248" s="28"/>
      <c r="Q248" s="28"/>
      <c r="R248" s="28"/>
      <c r="S248" s="28"/>
      <c r="T248" s="28"/>
      <c r="U248" s="78"/>
      <c r="V248" s="28"/>
      <c r="W248" s="78"/>
      <c r="X248" s="28"/>
    </row>
    <row r="249" ht="25.5">
      <c r="A249" s="22" t="s">
        <v>468</v>
      </c>
      <c r="B249" s="23" t="s">
        <v>469</v>
      </c>
      <c r="C249" s="78">
        <v>31</v>
      </c>
      <c r="D249" s="28"/>
      <c r="E249" s="78">
        <v>16</v>
      </c>
      <c r="F249" s="78"/>
      <c r="G249" s="28"/>
      <c r="H249" s="78">
        <v>65</v>
      </c>
      <c r="I249" s="78">
        <v>23</v>
      </c>
      <c r="J249" s="78"/>
      <c r="K249" s="78"/>
      <c r="L249" s="28"/>
      <c r="M249" s="28"/>
      <c r="N249" s="78"/>
      <c r="O249" s="78"/>
      <c r="P249" s="28"/>
      <c r="Q249" s="28"/>
      <c r="R249" s="28"/>
      <c r="S249" s="28"/>
      <c r="T249" s="28"/>
      <c r="U249" s="78"/>
      <c r="V249" s="28"/>
      <c r="W249" s="78"/>
      <c r="X249" s="28"/>
    </row>
    <row r="250" ht="25.5">
      <c r="A250" s="22" t="s">
        <v>470</v>
      </c>
      <c r="B250" s="23" t="s">
        <v>471</v>
      </c>
      <c r="C250" s="78"/>
      <c r="D250" s="28"/>
      <c r="E250" s="78"/>
      <c r="F250" s="78"/>
      <c r="G250" s="28"/>
      <c r="H250" s="78">
        <v>6</v>
      </c>
      <c r="I250" s="78">
        <v>6</v>
      </c>
      <c r="J250" s="78"/>
      <c r="K250" s="78"/>
      <c r="L250" s="28"/>
      <c r="M250" s="28"/>
      <c r="N250" s="78"/>
      <c r="O250" s="78"/>
      <c r="P250" s="28"/>
      <c r="Q250" s="28"/>
      <c r="R250" s="28"/>
      <c r="S250" s="28"/>
      <c r="T250" s="28"/>
      <c r="U250" s="78"/>
      <c r="V250" s="28"/>
      <c r="W250" s="78"/>
      <c r="X250" s="28"/>
    </row>
    <row r="251" ht="25.5">
      <c r="A251" s="22" t="s">
        <v>472</v>
      </c>
      <c r="B251" s="23" t="s">
        <v>473</v>
      </c>
      <c r="C251" s="78">
        <v>2</v>
      </c>
      <c r="D251" s="28"/>
      <c r="E251" s="78">
        <v>5</v>
      </c>
      <c r="F251" s="78"/>
      <c r="G251" s="28"/>
      <c r="H251" s="78">
        <v>34</v>
      </c>
      <c r="I251" s="78">
        <v>8</v>
      </c>
      <c r="J251" s="78"/>
      <c r="K251" s="78"/>
      <c r="L251" s="28"/>
      <c r="M251" s="28"/>
      <c r="N251" s="78"/>
      <c r="O251" s="78"/>
      <c r="P251" s="28"/>
      <c r="Q251" s="28"/>
      <c r="R251" s="28"/>
      <c r="S251" s="28"/>
      <c r="T251" s="28"/>
      <c r="U251" s="78"/>
      <c r="V251" s="28"/>
      <c r="W251" s="78"/>
      <c r="X251" s="28"/>
    </row>
    <row r="252" ht="25.5">
      <c r="A252" s="22" t="s">
        <v>474</v>
      </c>
      <c r="B252" s="23" t="s">
        <v>475</v>
      </c>
      <c r="C252" s="78"/>
      <c r="D252" s="28"/>
      <c r="E252" s="78">
        <v>8</v>
      </c>
      <c r="F252" s="78"/>
      <c r="G252" s="28"/>
      <c r="H252" s="78">
        <v>18</v>
      </c>
      <c r="I252" s="78">
        <v>12</v>
      </c>
      <c r="J252" s="78"/>
      <c r="K252" s="78"/>
      <c r="L252" s="28"/>
      <c r="M252" s="28"/>
      <c r="N252" s="78"/>
      <c r="O252" s="78"/>
      <c r="P252" s="28"/>
      <c r="Q252" s="28"/>
      <c r="R252" s="28"/>
      <c r="S252" s="28"/>
      <c r="T252" s="28"/>
      <c r="U252" s="78"/>
      <c r="V252" s="28"/>
      <c r="W252" s="78"/>
      <c r="X252" s="28"/>
    </row>
    <row r="253">
      <c r="A253" s="22" t="s">
        <v>476</v>
      </c>
      <c r="B253" s="23" t="s">
        <v>477</v>
      </c>
      <c r="C253" s="78">
        <v>9</v>
      </c>
      <c r="D253" s="28"/>
      <c r="E253" s="78"/>
      <c r="F253" s="78"/>
      <c r="G253" s="28"/>
      <c r="H253" s="78">
        <v>127</v>
      </c>
      <c r="I253" s="78">
        <v>49</v>
      </c>
      <c r="J253" s="78"/>
      <c r="K253" s="78"/>
      <c r="L253" s="28"/>
      <c r="M253" s="28"/>
      <c r="N253" s="78"/>
      <c r="O253" s="78"/>
      <c r="P253" s="28"/>
      <c r="Q253" s="28"/>
      <c r="R253" s="28"/>
      <c r="S253" s="28"/>
      <c r="T253" s="28"/>
      <c r="U253" s="78"/>
      <c r="V253" s="28"/>
      <c r="W253" s="78"/>
      <c r="X253" s="28"/>
    </row>
    <row r="254">
      <c r="A254" s="22" t="s">
        <v>478</v>
      </c>
      <c r="B254" s="23" t="s">
        <v>479</v>
      </c>
      <c r="C254" s="78">
        <v>3</v>
      </c>
      <c r="D254" s="28"/>
      <c r="E254" s="78">
        <v>3</v>
      </c>
      <c r="F254" s="78"/>
      <c r="G254" s="28"/>
      <c r="H254" s="78">
        <v>34</v>
      </c>
      <c r="I254" s="78">
        <v>16</v>
      </c>
      <c r="J254" s="78"/>
      <c r="K254" s="78"/>
      <c r="L254" s="28"/>
      <c r="M254" s="28"/>
      <c r="N254" s="78"/>
      <c r="O254" s="78"/>
      <c r="P254" s="28"/>
      <c r="Q254" s="28"/>
      <c r="R254" s="28"/>
      <c r="S254" s="28"/>
      <c r="T254" s="28"/>
      <c r="U254" s="78"/>
      <c r="V254" s="28"/>
      <c r="W254" s="78"/>
      <c r="X254" s="28"/>
    </row>
    <row r="255">
      <c r="A255" s="22" t="s">
        <v>480</v>
      </c>
      <c r="B255" s="23" t="s">
        <v>481</v>
      </c>
      <c r="C255" s="78">
        <v>1</v>
      </c>
      <c r="D255" s="28"/>
      <c r="E255" s="78">
        <v>1</v>
      </c>
      <c r="F255" s="78"/>
      <c r="G255" s="28"/>
      <c r="H255" s="78">
        <v>62</v>
      </c>
      <c r="I255" s="78">
        <v>13</v>
      </c>
      <c r="J255" s="78"/>
      <c r="K255" s="78"/>
      <c r="L255" s="28"/>
      <c r="M255" s="28"/>
      <c r="N255" s="78"/>
      <c r="O255" s="78"/>
      <c r="P255" s="28"/>
      <c r="Q255" s="28"/>
      <c r="R255" s="28"/>
      <c r="S255" s="28"/>
      <c r="T255" s="28"/>
      <c r="U255" s="78"/>
      <c r="V255" s="28"/>
      <c r="W255" s="78"/>
      <c r="X255" s="28"/>
    </row>
    <row r="256">
      <c r="A256" s="22" t="s">
        <v>482</v>
      </c>
      <c r="B256" s="23" t="s">
        <v>483</v>
      </c>
      <c r="C256" s="78">
        <v>11</v>
      </c>
      <c r="D256" s="28"/>
      <c r="E256" s="78">
        <v>15</v>
      </c>
      <c r="F256" s="78">
        <v>20</v>
      </c>
      <c r="G256" s="28"/>
      <c r="H256" s="78">
        <v>177</v>
      </c>
      <c r="I256" s="78">
        <v>65</v>
      </c>
      <c r="J256" s="78"/>
      <c r="K256" s="78"/>
      <c r="L256" s="28"/>
      <c r="M256" s="28"/>
      <c r="N256" s="78"/>
      <c r="O256" s="78"/>
      <c r="P256" s="28"/>
      <c r="Q256" s="28"/>
      <c r="R256" s="28"/>
      <c r="S256" s="28"/>
      <c r="T256" s="28"/>
      <c r="U256" s="78"/>
      <c r="V256" s="28"/>
      <c r="W256" s="78"/>
      <c r="X256" s="28"/>
    </row>
    <row r="257">
      <c r="A257" s="22" t="s">
        <v>484</v>
      </c>
      <c r="B257" s="23" t="s">
        <v>485</v>
      </c>
      <c r="C257" s="78">
        <v>9</v>
      </c>
      <c r="D257" s="28"/>
      <c r="E257" s="78">
        <v>4</v>
      </c>
      <c r="F257" s="77"/>
      <c r="G257" s="28"/>
      <c r="H257" s="78">
        <v>40</v>
      </c>
      <c r="I257" s="78">
        <v>18</v>
      </c>
      <c r="J257" s="77"/>
      <c r="K257" s="77"/>
      <c r="L257" s="28"/>
      <c r="M257" s="28"/>
      <c r="N257" s="77"/>
      <c r="O257" s="77"/>
      <c r="P257" s="28"/>
      <c r="Q257" s="28"/>
      <c r="R257" s="28"/>
      <c r="S257" s="28"/>
      <c r="T257" s="28"/>
      <c r="U257" s="77"/>
      <c r="V257" s="28"/>
      <c r="W257" s="78"/>
      <c r="X257" s="28"/>
    </row>
    <row r="258">
      <c r="A258" s="19">
        <v>30</v>
      </c>
      <c r="B258" s="20" t="s">
        <v>486</v>
      </c>
      <c r="C258" s="77">
        <f>SUM(C259:C269)</f>
        <v>155</v>
      </c>
      <c r="D258" s="77">
        <f>SUM(D259:D269)</f>
        <v>0</v>
      </c>
      <c r="E258" s="77">
        <f>SUM(E259:E269)</f>
        <v>143</v>
      </c>
      <c r="F258" s="77">
        <f>SUM(F259:F269)</f>
        <v>325</v>
      </c>
      <c r="G258" s="77">
        <f>SUM(G259:G269)</f>
        <v>0</v>
      </c>
      <c r="H258" s="77">
        <f>SUM(H259:H269)</f>
        <v>1656</v>
      </c>
      <c r="I258" s="77">
        <f>SUM(I259:I269)</f>
        <v>18</v>
      </c>
      <c r="J258" s="77">
        <f>SUM(J259:J269)</f>
        <v>0</v>
      </c>
      <c r="K258" s="77">
        <f>SUM(K259:K269)</f>
        <v>0</v>
      </c>
      <c r="L258" s="77">
        <f>SUM(L259:L269)</f>
        <v>0</v>
      </c>
      <c r="M258" s="77">
        <f>SUM(M259:M269)</f>
        <v>0</v>
      </c>
      <c r="N258" s="77">
        <f>SUM(N259:N269)</f>
        <v>383</v>
      </c>
      <c r="O258" s="77">
        <f>SUM(O259:O269)</f>
        <v>0</v>
      </c>
      <c r="P258" s="77">
        <f>SUM(P259:P269)</f>
        <v>0</v>
      </c>
      <c r="Q258" s="77">
        <f>SUM(Q259:Q269)</f>
        <v>0</v>
      </c>
      <c r="R258" s="77">
        <f>SUM(R259:R269)</f>
        <v>0</v>
      </c>
      <c r="S258" s="77">
        <f>SUM(S259:S269)</f>
        <v>0</v>
      </c>
      <c r="T258" s="77">
        <f>SUM(T259:T269)</f>
        <v>0</v>
      </c>
      <c r="U258" s="77">
        <f>SUM(U259:U269)</f>
        <v>0</v>
      </c>
      <c r="V258" s="77">
        <f>SUM(V259:V269)</f>
        <v>0</v>
      </c>
      <c r="W258" s="77">
        <f>SUM(W259:W269)</f>
        <v>0</v>
      </c>
      <c r="X258" s="77">
        <f>SUM(X259:X269)</f>
        <v>0</v>
      </c>
    </row>
    <row r="259" ht="25.5">
      <c r="A259" s="22" t="s">
        <v>487</v>
      </c>
      <c r="B259" s="23" t="s">
        <v>488</v>
      </c>
      <c r="C259" s="78"/>
      <c r="D259" s="28"/>
      <c r="E259" s="78">
        <v>6</v>
      </c>
      <c r="F259" s="81"/>
      <c r="G259" s="28"/>
      <c r="H259" s="78">
        <v>43</v>
      </c>
      <c r="I259" s="78"/>
      <c r="J259" s="78"/>
      <c r="K259" s="78"/>
      <c r="L259" s="28"/>
      <c r="M259" s="28"/>
      <c r="N259" s="79"/>
      <c r="O259" s="78"/>
      <c r="P259" s="28"/>
      <c r="Q259" s="28"/>
      <c r="R259" s="28"/>
      <c r="S259" s="28"/>
      <c r="T259" s="28"/>
      <c r="U259" s="78"/>
      <c r="V259" s="28"/>
      <c r="W259" s="78"/>
      <c r="X259" s="28"/>
    </row>
    <row r="260" ht="25.5">
      <c r="A260" s="22" t="s">
        <v>489</v>
      </c>
      <c r="B260" s="23" t="s">
        <v>490</v>
      </c>
      <c r="C260" s="78">
        <v>7</v>
      </c>
      <c r="D260" s="28"/>
      <c r="E260" s="78">
        <v>9</v>
      </c>
      <c r="F260" s="81"/>
      <c r="G260" s="28"/>
      <c r="H260" s="78">
        <v>42</v>
      </c>
      <c r="I260" s="78"/>
      <c r="J260" s="78"/>
      <c r="K260" s="78"/>
      <c r="L260" s="28"/>
      <c r="M260" s="28"/>
      <c r="N260" s="85"/>
      <c r="O260" s="78"/>
      <c r="P260" s="28"/>
      <c r="Q260" s="28"/>
      <c r="R260" s="28"/>
      <c r="S260" s="28"/>
      <c r="T260" s="28"/>
      <c r="U260" s="78"/>
      <c r="V260" s="28"/>
      <c r="W260" s="78"/>
      <c r="X260" s="28"/>
    </row>
    <row r="261" ht="25.5">
      <c r="A261" s="22" t="s">
        <v>491</v>
      </c>
      <c r="B261" s="23" t="s">
        <v>492</v>
      </c>
      <c r="C261" s="78"/>
      <c r="D261" s="28"/>
      <c r="E261" s="78"/>
      <c r="F261" s="81"/>
      <c r="G261" s="28"/>
      <c r="H261" s="78"/>
      <c r="I261" s="78"/>
      <c r="J261" s="78"/>
      <c r="K261" s="78"/>
      <c r="L261" s="28"/>
      <c r="M261" s="28"/>
      <c r="N261" s="85"/>
      <c r="O261" s="78"/>
      <c r="P261" s="28"/>
      <c r="Q261" s="28"/>
      <c r="R261" s="28"/>
      <c r="S261" s="28"/>
      <c r="T261" s="28"/>
      <c r="U261" s="78"/>
      <c r="V261" s="28"/>
      <c r="W261" s="78"/>
      <c r="X261" s="28"/>
    </row>
    <row r="262" ht="25.5">
      <c r="A262" s="22" t="s">
        <v>493</v>
      </c>
      <c r="B262" s="23" t="s">
        <v>494</v>
      </c>
      <c r="C262" s="78">
        <v>52</v>
      </c>
      <c r="D262" s="28"/>
      <c r="E262" s="78">
        <v>79</v>
      </c>
      <c r="F262" s="81"/>
      <c r="G262" s="28"/>
      <c r="H262" s="78">
        <v>210</v>
      </c>
      <c r="I262" s="78"/>
      <c r="J262" s="78"/>
      <c r="K262" s="78"/>
      <c r="L262" s="28"/>
      <c r="M262" s="28"/>
      <c r="N262" s="83"/>
      <c r="O262" s="78"/>
      <c r="P262" s="28"/>
      <c r="Q262" s="28"/>
      <c r="R262" s="28"/>
      <c r="S262" s="28"/>
      <c r="T262" s="28"/>
      <c r="U262" s="78"/>
      <c r="V262" s="28"/>
      <c r="W262" s="78"/>
      <c r="X262" s="28"/>
    </row>
    <row r="263" ht="25.5">
      <c r="A263" s="22" t="s">
        <v>495</v>
      </c>
      <c r="B263" s="23" t="s">
        <v>496</v>
      </c>
      <c r="C263" s="78">
        <v>5</v>
      </c>
      <c r="D263" s="28"/>
      <c r="E263" s="78">
        <v>12</v>
      </c>
      <c r="F263" s="81"/>
      <c r="G263" s="28"/>
      <c r="H263" s="78">
        <v>41</v>
      </c>
      <c r="I263" s="78"/>
      <c r="J263" s="78"/>
      <c r="K263" s="78"/>
      <c r="L263" s="28"/>
      <c r="M263" s="28"/>
      <c r="N263" s="83"/>
      <c r="O263" s="78"/>
      <c r="P263" s="28"/>
      <c r="Q263" s="28"/>
      <c r="R263" s="28"/>
      <c r="S263" s="28"/>
      <c r="T263" s="28"/>
      <c r="U263" s="78"/>
      <c r="V263" s="28"/>
      <c r="W263" s="78"/>
      <c r="X263" s="28"/>
    </row>
    <row r="264">
      <c r="A264" s="22" t="s">
        <v>497</v>
      </c>
      <c r="B264" s="23" t="s">
        <v>498</v>
      </c>
      <c r="C264" s="78">
        <v>32</v>
      </c>
      <c r="D264" s="28"/>
      <c r="E264" s="78"/>
      <c r="F264" s="78"/>
      <c r="G264" s="28"/>
      <c r="H264" s="78">
        <v>206</v>
      </c>
      <c r="I264" s="78"/>
      <c r="J264" s="78"/>
      <c r="K264" s="78"/>
      <c r="L264" s="28"/>
      <c r="M264" s="28"/>
      <c r="N264" s="78">
        <v>32</v>
      </c>
      <c r="O264" s="78"/>
      <c r="P264" s="28"/>
      <c r="Q264" s="28"/>
      <c r="R264" s="28"/>
      <c r="S264" s="28"/>
      <c r="T264" s="28"/>
      <c r="U264" s="78"/>
      <c r="V264" s="28"/>
      <c r="W264" s="78"/>
      <c r="X264" s="28"/>
    </row>
    <row r="265">
      <c r="A265" s="22" t="s">
        <v>499</v>
      </c>
      <c r="B265" s="23" t="s">
        <v>500</v>
      </c>
      <c r="C265" s="78">
        <v>44</v>
      </c>
      <c r="D265" s="28"/>
      <c r="E265" s="78">
        <v>37</v>
      </c>
      <c r="F265" s="78">
        <v>109</v>
      </c>
      <c r="G265" s="28"/>
      <c r="H265" s="78">
        <v>496</v>
      </c>
      <c r="I265" s="78">
        <v>5</v>
      </c>
      <c r="J265" s="78"/>
      <c r="K265" s="78"/>
      <c r="L265" s="28"/>
      <c r="M265" s="28"/>
      <c r="N265" s="78">
        <v>248</v>
      </c>
      <c r="O265" s="78"/>
      <c r="P265" s="28"/>
      <c r="Q265" s="28"/>
      <c r="R265" s="28"/>
      <c r="S265" s="28"/>
      <c r="T265" s="28"/>
      <c r="U265" s="78"/>
      <c r="V265" s="28"/>
      <c r="W265" s="78"/>
      <c r="X265" s="28"/>
    </row>
    <row r="266">
      <c r="A266" s="22" t="s">
        <v>501</v>
      </c>
      <c r="B266" s="23" t="s">
        <v>502</v>
      </c>
      <c r="C266" s="78"/>
      <c r="D266" s="28"/>
      <c r="E266" s="78"/>
      <c r="F266" s="78"/>
      <c r="G266" s="28"/>
      <c r="H266" s="78">
        <v>110</v>
      </c>
      <c r="I266" s="78"/>
      <c r="J266" s="78"/>
      <c r="K266" s="78"/>
      <c r="L266" s="28"/>
      <c r="M266" s="28"/>
      <c r="N266" s="78"/>
      <c r="O266" s="78"/>
      <c r="P266" s="28"/>
      <c r="Q266" s="28"/>
      <c r="R266" s="28"/>
      <c r="S266" s="28"/>
      <c r="T266" s="28"/>
      <c r="U266" s="78"/>
      <c r="V266" s="28"/>
      <c r="W266" s="78"/>
      <c r="X266" s="28"/>
    </row>
    <row r="267">
      <c r="A267" s="22" t="s">
        <v>503</v>
      </c>
      <c r="B267" s="23" t="s">
        <v>504</v>
      </c>
      <c r="C267" s="78">
        <v>2</v>
      </c>
      <c r="D267" s="28"/>
      <c r="E267" s="78"/>
      <c r="F267" s="78"/>
      <c r="G267" s="28"/>
      <c r="H267" s="78">
        <v>48</v>
      </c>
      <c r="I267" s="78"/>
      <c r="J267" s="78"/>
      <c r="K267" s="78"/>
      <c r="L267" s="28"/>
      <c r="M267" s="28"/>
      <c r="N267" s="78"/>
      <c r="O267" s="78"/>
      <c r="P267" s="28"/>
      <c r="Q267" s="28"/>
      <c r="R267" s="28"/>
      <c r="S267" s="28"/>
      <c r="T267" s="28"/>
      <c r="U267" s="78"/>
      <c r="V267" s="28"/>
      <c r="W267" s="78"/>
      <c r="X267" s="28"/>
    </row>
    <row r="268">
      <c r="A268" s="22" t="s">
        <v>505</v>
      </c>
      <c r="B268" s="23" t="s">
        <v>506</v>
      </c>
      <c r="C268" s="78"/>
      <c r="D268" s="28"/>
      <c r="E268" s="78"/>
      <c r="F268" s="78">
        <v>216</v>
      </c>
      <c r="G268" s="28"/>
      <c r="H268" s="78">
        <v>377</v>
      </c>
      <c r="I268" s="78">
        <v>13</v>
      </c>
      <c r="J268" s="78"/>
      <c r="K268" s="78"/>
      <c r="L268" s="28"/>
      <c r="M268" s="28"/>
      <c r="N268" s="78">
        <v>103</v>
      </c>
      <c r="O268" s="78"/>
      <c r="P268" s="28"/>
      <c r="Q268" s="28"/>
      <c r="R268" s="28"/>
      <c r="S268" s="28"/>
      <c r="T268" s="28"/>
      <c r="U268" s="78"/>
      <c r="V268" s="28"/>
      <c r="W268" s="78"/>
      <c r="X268" s="28"/>
    </row>
    <row r="269">
      <c r="A269" s="22" t="s">
        <v>507</v>
      </c>
      <c r="B269" s="23" t="s">
        <v>508</v>
      </c>
      <c r="C269" s="78">
        <v>13</v>
      </c>
      <c r="D269" s="28"/>
      <c r="E269" s="28"/>
      <c r="F269" s="28"/>
      <c r="G269" s="28"/>
      <c r="H269" s="78">
        <v>83</v>
      </c>
      <c r="I269" s="7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78"/>
      <c r="X269" s="28"/>
    </row>
    <row r="270">
      <c r="A270" s="93" t="s">
        <v>509</v>
      </c>
      <c r="B270" s="94"/>
      <c r="C270" s="95">
        <f>SUM(C6:C269)/2</f>
        <v>3431</v>
      </c>
      <c r="D270" s="95">
        <f>SUM(D6:D269)/2</f>
        <v>0</v>
      </c>
      <c r="E270" s="95">
        <f>SUM(E6:E269)/2</f>
        <v>2251</v>
      </c>
      <c r="F270" s="95">
        <f>SUM(F6:F269)/2</f>
        <v>2981</v>
      </c>
      <c r="G270" s="95">
        <f>SUM(G6:G269)/2</f>
        <v>21</v>
      </c>
      <c r="H270" s="95">
        <f>SUM(H6:H269)/2</f>
        <v>41905</v>
      </c>
      <c r="I270" s="95">
        <f>SUM(I6:I269)/2</f>
        <v>4814</v>
      </c>
      <c r="J270" s="95">
        <f>SUM(J6:J269)/2</f>
        <v>0</v>
      </c>
      <c r="K270" s="95">
        <f>SUM(K6:K269)/2</f>
        <v>0</v>
      </c>
      <c r="L270" s="95">
        <f>SUM(L6:L269)/2</f>
        <v>0</v>
      </c>
      <c r="M270" s="95">
        <f>SUM(M6:M269)/2</f>
        <v>0</v>
      </c>
      <c r="N270" s="95">
        <f>SUM(N6:N269)/2</f>
        <v>21203</v>
      </c>
      <c r="O270" s="95">
        <f>SUM(O6:O269)/2</f>
        <v>0</v>
      </c>
      <c r="P270" s="95">
        <f>SUM(P6:P269)/2</f>
        <v>11440</v>
      </c>
      <c r="Q270" s="95">
        <f>SUM(Q6:Q269)/2</f>
        <v>0</v>
      </c>
      <c r="R270" s="95">
        <f>SUM(R6:R269)/2</f>
        <v>0</v>
      </c>
      <c r="S270" s="95">
        <f>SUM(S6:S269)/2</f>
        <v>0</v>
      </c>
      <c r="T270" s="95">
        <f>SUM(T6:T269)/2</f>
        <v>0</v>
      </c>
      <c r="U270" s="95">
        <f>SUM(U6:U269)/2</f>
        <v>0</v>
      </c>
      <c r="V270" s="95">
        <f>SUM(V6:V269)/2</f>
        <v>0</v>
      </c>
      <c r="W270" s="95">
        <f>SUM(W6:W269)/2</f>
        <v>4933</v>
      </c>
      <c r="X270" s="95">
        <f>SUM(X6:X269)/2</f>
        <v>0</v>
      </c>
    </row>
    <row r="271">
      <c r="A271" s="75"/>
      <c r="B271" s="3"/>
      <c r="C271" s="3"/>
      <c r="D271" s="3"/>
      <c r="E271" s="7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>
      <c r="A272" s="75"/>
      <c r="B272" s="3"/>
      <c r="C272" s="3"/>
      <c r="D272" s="3"/>
      <c r="E272" s="7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4.25"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</sheetData>
  <mergeCells count="84">
    <mergeCell ref="A2:A3"/>
    <mergeCell ref="B2:B3"/>
    <mergeCell ref="C2:X2"/>
    <mergeCell ref="A5:B5"/>
    <mergeCell ref="F17:F18"/>
    <mergeCell ref="N17:N18"/>
    <mergeCell ref="P17:P18"/>
    <mergeCell ref="F19:F21"/>
    <mergeCell ref="N19:N21"/>
    <mergeCell ref="P19:P21"/>
    <mergeCell ref="F29:F31"/>
    <mergeCell ref="N29:N31"/>
    <mergeCell ref="N33:N34"/>
    <mergeCell ref="F39:F40"/>
    <mergeCell ref="F49:F50"/>
    <mergeCell ref="F61:F68"/>
    <mergeCell ref="N61:N68"/>
    <mergeCell ref="P61:P68"/>
    <mergeCell ref="F69:F70"/>
    <mergeCell ref="N69:N70"/>
    <mergeCell ref="P69:P70"/>
    <mergeCell ref="N76:N77"/>
    <mergeCell ref="F84:F86"/>
    <mergeCell ref="F89:F92"/>
    <mergeCell ref="N89:N92"/>
    <mergeCell ref="F98:F102"/>
    <mergeCell ref="N98:N102"/>
    <mergeCell ref="N107:N108"/>
    <mergeCell ref="F115:F116"/>
    <mergeCell ref="N115:N116"/>
    <mergeCell ref="F117:F118"/>
    <mergeCell ref="N117:N118"/>
    <mergeCell ref="F125:F126"/>
    <mergeCell ref="N125:N126"/>
    <mergeCell ref="N127:N128"/>
    <mergeCell ref="F137:F138"/>
    <mergeCell ref="N137:N138"/>
    <mergeCell ref="N139:N140"/>
    <mergeCell ref="N141:N143"/>
    <mergeCell ref="F157:F159"/>
    <mergeCell ref="G157:G159"/>
    <mergeCell ref="N157:N159"/>
    <mergeCell ref="E161:E162"/>
    <mergeCell ref="F161:F163"/>
    <mergeCell ref="G161:G163"/>
    <mergeCell ref="N161:N163"/>
    <mergeCell ref="P161:P163"/>
    <mergeCell ref="F170:F173"/>
    <mergeCell ref="N170:N173"/>
    <mergeCell ref="P170:P173"/>
    <mergeCell ref="F193:F195"/>
    <mergeCell ref="N193:N195"/>
    <mergeCell ref="P193:P195"/>
    <mergeCell ref="N207:N208"/>
    <mergeCell ref="P207:P208"/>
    <mergeCell ref="N209:N210"/>
    <mergeCell ref="P209:P210"/>
    <mergeCell ref="F223:F224"/>
    <mergeCell ref="F231:F234"/>
    <mergeCell ref="A232:A233"/>
    <mergeCell ref="B232:B233"/>
    <mergeCell ref="C232:C233"/>
    <mergeCell ref="D232:D233"/>
    <mergeCell ref="E232:E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N259:N262"/>
    <mergeCell ref="A270:B270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51" firstPageNumber="1" fitToWidth="1" fitToHeight="0" pageOrder="downThenOver" orientation="landscape" usePrinterDefaults="1" blackAndWhite="0" draft="0" cellComments="none" useFirstPageNumber="1" errors="displayed" horizontalDpi="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85" workbookViewId="0">
      <pane ySplit="6" topLeftCell="A7" activePane="bottomLeft" state="frozen"/>
      <selection activeCell="N15" activeCellId="0" sqref="N15"/>
    </sheetView>
  </sheetViews>
  <sheetFormatPr defaultRowHeight="14.25"/>
  <cols>
    <col min="1" max="1" style="4" width="9.140625"/>
    <col customWidth="1" min="2" max="2" style="1" width="41.140625"/>
    <col min="3" max="6" style="1" width="9.140625"/>
    <col min="7" max="7" style="4" width="9.140625"/>
    <col min="8" max="16384" style="1" width="9.140625"/>
  </cols>
  <sheetData>
    <row r="1" ht="26.25" customHeight="1">
      <c r="A1" s="4"/>
      <c r="B1" s="1"/>
      <c r="C1" s="1"/>
      <c r="D1" s="1"/>
      <c r="E1" s="1"/>
      <c r="F1" s="1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71.25" hidden="1" customHeight="1">
      <c r="A2" s="96" t="s">
        <v>6</v>
      </c>
      <c r="B2" s="96" t="s">
        <v>7</v>
      </c>
      <c r="C2" s="97" t="s">
        <v>511</v>
      </c>
      <c r="D2" s="97"/>
      <c r="E2" s="97" t="s">
        <v>568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ht="24" customHeight="1">
      <c r="A3" s="96"/>
      <c r="B3" s="96"/>
      <c r="C3" s="98" t="s">
        <v>511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</row>
    <row r="4" ht="39" customHeight="1">
      <c r="A4" s="96"/>
      <c r="B4" s="96"/>
      <c r="C4" s="97" t="s">
        <v>569</v>
      </c>
      <c r="D4" s="97" t="s">
        <v>570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51"/>
      <c r="Z4" s="51"/>
      <c r="AA4" s="51"/>
      <c r="AB4" s="51"/>
    </row>
    <row r="5">
      <c r="A5" s="101">
        <v>1</v>
      </c>
      <c r="B5" s="101">
        <v>2</v>
      </c>
      <c r="C5" s="102">
        <v>64</v>
      </c>
      <c r="D5" s="102">
        <v>65</v>
      </c>
      <c r="E5" s="102">
        <v>66</v>
      </c>
      <c r="F5" s="102">
        <v>67</v>
      </c>
      <c r="G5" s="102">
        <v>68</v>
      </c>
      <c r="H5" s="102">
        <v>69</v>
      </c>
      <c r="I5" s="102">
        <v>70</v>
      </c>
      <c r="J5" s="102">
        <v>71</v>
      </c>
      <c r="K5" s="102">
        <v>72</v>
      </c>
      <c r="L5" s="102">
        <v>73</v>
      </c>
      <c r="M5" s="102">
        <v>74</v>
      </c>
      <c r="N5" s="102">
        <v>75</v>
      </c>
      <c r="O5" s="102">
        <v>76</v>
      </c>
      <c r="P5" s="102">
        <v>77</v>
      </c>
      <c r="Q5" s="102">
        <v>78</v>
      </c>
      <c r="R5" s="102">
        <v>79</v>
      </c>
      <c r="S5" s="102">
        <v>80</v>
      </c>
      <c r="T5" s="102">
        <v>81</v>
      </c>
      <c r="U5" s="102">
        <v>82</v>
      </c>
      <c r="V5" s="102">
        <v>83</v>
      </c>
      <c r="W5" s="102">
        <v>84</v>
      </c>
      <c r="X5" s="103"/>
    </row>
    <row r="6" ht="30" customHeight="1">
      <c r="A6" s="104" t="s">
        <v>26</v>
      </c>
      <c r="B6" s="105"/>
      <c r="C6" s="106">
        <f>C7+C13+C17+C29+C39+C49+C61+C76+C84+C98+C115+C125+C132+C137+C149+C152+C161+C170+C177+C182+C190+C193+C203+C205+C214+C223+C231+C243+C248+C259</f>
        <v>415303</v>
      </c>
      <c r="D6" s="106">
        <f>D7+D13+D17+D29+D39+D49+D61+D76+D84+D98+D115+D125+D132+D137+D149+D152+D161+D170+D177+D182+D190+D193+D203+D205+D214+D223+D231+D243+D248+D259</f>
        <v>0</v>
      </c>
      <c r="E6" s="106"/>
      <c r="F6" s="107"/>
      <c r="G6" s="106"/>
      <c r="H6" s="106"/>
      <c r="I6" s="107"/>
      <c r="J6" s="106"/>
      <c r="K6" s="107"/>
      <c r="L6" s="106"/>
      <c r="M6" s="106"/>
      <c r="N6" s="106"/>
      <c r="O6" s="107"/>
      <c r="P6" s="106"/>
      <c r="Q6" s="106"/>
      <c r="R6" s="107"/>
      <c r="S6" s="107"/>
      <c r="T6" s="108"/>
      <c r="U6" s="108"/>
      <c r="V6" s="108"/>
      <c r="W6" s="106"/>
      <c r="X6" s="108"/>
    </row>
    <row r="7">
      <c r="A7" s="109">
        <v>1</v>
      </c>
      <c r="B7" s="110" t="s">
        <v>27</v>
      </c>
      <c r="C7" s="111">
        <f>SUM(C8:C12)</f>
        <v>818</v>
      </c>
      <c r="D7" s="111">
        <f>SUM(D8:D12)</f>
        <v>0</v>
      </c>
      <c r="E7" s="111"/>
      <c r="F7" s="96"/>
      <c r="G7" s="111"/>
      <c r="H7" s="111"/>
      <c r="I7" s="96"/>
      <c r="J7" s="96"/>
      <c r="K7" s="96"/>
      <c r="L7" s="111"/>
      <c r="M7" s="111"/>
      <c r="N7" s="96"/>
      <c r="O7" s="96"/>
      <c r="P7" s="111"/>
      <c r="Q7" s="111"/>
      <c r="R7" s="96"/>
      <c r="S7" s="96"/>
      <c r="T7" s="112"/>
      <c r="U7" s="112"/>
      <c r="V7" s="112"/>
      <c r="W7" s="111"/>
      <c r="X7" s="112"/>
    </row>
    <row r="8" ht="24">
      <c r="A8" s="113" t="s">
        <v>28</v>
      </c>
      <c r="B8" s="114" t="s">
        <v>29</v>
      </c>
      <c r="C8" s="115">
        <v>212</v>
      </c>
      <c r="D8" s="116"/>
      <c r="E8" s="116"/>
      <c r="F8" s="96"/>
      <c r="G8" s="116"/>
      <c r="H8" s="116"/>
      <c r="I8" s="96"/>
      <c r="J8" s="96"/>
      <c r="K8" s="96"/>
      <c r="L8" s="116"/>
      <c r="M8" s="116"/>
      <c r="N8" s="96"/>
      <c r="O8" s="96"/>
      <c r="P8" s="116"/>
      <c r="Q8" s="116"/>
      <c r="R8" s="96"/>
      <c r="S8" s="96"/>
      <c r="T8" s="112"/>
      <c r="U8" s="112"/>
      <c r="V8" s="112"/>
      <c r="W8" s="116"/>
      <c r="X8" s="112"/>
    </row>
    <row r="9" ht="24">
      <c r="A9" s="113" t="s">
        <v>30</v>
      </c>
      <c r="B9" s="114" t="s">
        <v>31</v>
      </c>
      <c r="C9" s="117"/>
      <c r="D9" s="116"/>
      <c r="E9" s="116"/>
      <c r="F9" s="96"/>
      <c r="G9" s="116"/>
      <c r="H9" s="116"/>
      <c r="I9" s="96"/>
      <c r="J9" s="96"/>
      <c r="K9" s="96"/>
      <c r="L9" s="116"/>
      <c r="M9" s="116"/>
      <c r="N9" s="96"/>
      <c r="O9" s="96"/>
      <c r="P9" s="116"/>
      <c r="Q9" s="116"/>
      <c r="R9" s="96"/>
      <c r="S9" s="96"/>
      <c r="T9" s="112"/>
      <c r="U9" s="112"/>
      <c r="V9" s="112"/>
      <c r="W9" s="116"/>
      <c r="X9" s="112"/>
    </row>
    <row r="10">
      <c r="A10" s="113" t="s">
        <v>32</v>
      </c>
      <c r="B10" s="114" t="s">
        <v>534</v>
      </c>
      <c r="C10" s="115">
        <v>606</v>
      </c>
      <c r="D10" s="116"/>
      <c r="E10" s="116"/>
      <c r="F10" s="112"/>
      <c r="G10" s="116"/>
      <c r="H10" s="116"/>
      <c r="I10" s="112"/>
      <c r="J10" s="112"/>
      <c r="K10" s="112"/>
      <c r="L10" s="116"/>
      <c r="M10" s="116"/>
      <c r="N10" s="112"/>
      <c r="O10" s="112"/>
      <c r="P10" s="116"/>
      <c r="Q10" s="116"/>
      <c r="R10" s="112"/>
      <c r="S10" s="112"/>
      <c r="T10" s="112"/>
      <c r="U10" s="112"/>
      <c r="V10" s="112"/>
      <c r="W10" s="116"/>
      <c r="X10" s="112"/>
    </row>
    <row r="11">
      <c r="A11" s="113" t="s">
        <v>34</v>
      </c>
      <c r="B11" s="114" t="s">
        <v>535</v>
      </c>
      <c r="C11" s="117"/>
      <c r="D11" s="116"/>
      <c r="E11" s="116"/>
      <c r="F11" s="112"/>
      <c r="G11" s="116"/>
      <c r="H11" s="116"/>
      <c r="I11" s="112"/>
      <c r="J11" s="112"/>
      <c r="K11" s="112"/>
      <c r="L11" s="116"/>
      <c r="M11" s="116"/>
      <c r="N11" s="112"/>
      <c r="O11" s="112"/>
      <c r="P11" s="116"/>
      <c r="Q11" s="116"/>
      <c r="R11" s="112"/>
      <c r="S11" s="112"/>
      <c r="T11" s="112"/>
      <c r="U11" s="112"/>
      <c r="V11" s="112"/>
      <c r="W11" s="116"/>
      <c r="X11" s="112"/>
    </row>
    <row r="12" ht="24">
      <c r="A12" s="113" t="s">
        <v>36</v>
      </c>
      <c r="B12" s="114" t="s">
        <v>37</v>
      </c>
      <c r="C12" s="116"/>
      <c r="D12" s="116"/>
      <c r="E12" s="116"/>
      <c r="F12" s="112"/>
      <c r="G12" s="116"/>
      <c r="H12" s="116"/>
      <c r="I12" s="112"/>
      <c r="J12" s="112"/>
      <c r="K12" s="112"/>
      <c r="L12" s="116"/>
      <c r="M12" s="116"/>
      <c r="N12" s="112"/>
      <c r="O12" s="112"/>
      <c r="P12" s="116"/>
      <c r="Q12" s="116"/>
      <c r="R12" s="112"/>
      <c r="S12" s="112"/>
      <c r="T12" s="112"/>
      <c r="U12" s="112"/>
      <c r="V12" s="112"/>
      <c r="W12" s="116"/>
      <c r="X12" s="112"/>
    </row>
    <row r="13">
      <c r="A13" s="109">
        <v>2</v>
      </c>
      <c r="B13" s="110" t="s">
        <v>38</v>
      </c>
      <c r="C13" s="111">
        <f>SUM(C14:C16)</f>
        <v>22640</v>
      </c>
      <c r="D13" s="111">
        <f>SUM(D14:D16)</f>
        <v>0</v>
      </c>
      <c r="E13" s="111"/>
      <c r="F13" s="112"/>
      <c r="G13" s="111"/>
      <c r="H13" s="111"/>
      <c r="I13" s="112"/>
      <c r="J13" s="112"/>
      <c r="K13" s="112"/>
      <c r="L13" s="111"/>
      <c r="M13" s="111"/>
      <c r="N13" s="112"/>
      <c r="O13" s="112"/>
      <c r="P13" s="111"/>
      <c r="Q13" s="111"/>
      <c r="R13" s="112"/>
      <c r="S13" s="112"/>
      <c r="T13" s="112"/>
      <c r="U13" s="112"/>
      <c r="V13" s="112"/>
      <c r="W13" s="111"/>
      <c r="X13" s="112"/>
    </row>
    <row r="14">
      <c r="A14" s="113" t="s">
        <v>39</v>
      </c>
      <c r="B14" s="118" t="s">
        <v>40</v>
      </c>
      <c r="C14" s="116">
        <v>50</v>
      </c>
      <c r="D14" s="116"/>
      <c r="E14" s="116"/>
      <c r="F14" s="112"/>
      <c r="G14" s="116"/>
      <c r="H14" s="116"/>
      <c r="I14" s="112"/>
      <c r="J14" s="112"/>
      <c r="K14" s="112"/>
      <c r="L14" s="116"/>
      <c r="M14" s="116"/>
      <c r="N14" s="112"/>
      <c r="O14" s="112"/>
      <c r="P14" s="116"/>
      <c r="Q14" s="116"/>
      <c r="R14" s="112"/>
      <c r="S14" s="112"/>
      <c r="T14" s="112"/>
      <c r="U14" s="112"/>
      <c r="V14" s="112"/>
      <c r="W14" s="116"/>
      <c r="X14" s="112"/>
    </row>
    <row r="15">
      <c r="A15" s="113" t="s">
        <v>41</v>
      </c>
      <c r="B15" s="114" t="s">
        <v>42</v>
      </c>
      <c r="C15" s="116">
        <v>21114</v>
      </c>
      <c r="D15" s="116"/>
      <c r="E15" s="116"/>
      <c r="F15" s="112"/>
      <c r="G15" s="116"/>
      <c r="H15" s="116"/>
      <c r="I15" s="112"/>
      <c r="J15" s="112"/>
      <c r="K15" s="112"/>
      <c r="L15" s="116"/>
      <c r="M15" s="116"/>
      <c r="N15" s="112"/>
      <c r="O15" s="112"/>
      <c r="P15" s="116"/>
      <c r="Q15" s="116"/>
      <c r="R15" s="112"/>
      <c r="S15" s="112"/>
      <c r="T15" s="112"/>
      <c r="U15" s="112"/>
      <c r="V15" s="112"/>
      <c r="W15" s="116"/>
      <c r="X15" s="112"/>
    </row>
    <row r="16">
      <c r="A16" s="113" t="s">
        <v>43</v>
      </c>
      <c r="B16" s="114" t="s">
        <v>44</v>
      </c>
      <c r="C16" s="116">
        <v>1476</v>
      </c>
      <c r="D16" s="116"/>
      <c r="E16" s="111"/>
      <c r="F16" s="112"/>
      <c r="G16" s="111"/>
      <c r="H16" s="111"/>
      <c r="I16" s="112"/>
      <c r="J16" s="112"/>
      <c r="K16" s="112"/>
      <c r="L16" s="111"/>
      <c r="M16" s="111"/>
      <c r="N16" s="112"/>
      <c r="O16" s="112"/>
      <c r="P16" s="111"/>
      <c r="Q16" s="111"/>
      <c r="R16" s="112"/>
      <c r="S16" s="112"/>
      <c r="T16" s="112"/>
      <c r="U16" s="112"/>
      <c r="V16" s="112"/>
      <c r="W16" s="111"/>
      <c r="X16" s="112"/>
    </row>
    <row r="17">
      <c r="A17" s="109">
        <v>3</v>
      </c>
      <c r="B17" s="110" t="s">
        <v>45</v>
      </c>
      <c r="C17" s="111">
        <f>SUM(C18:C28)</f>
        <v>2432</v>
      </c>
      <c r="D17" s="111">
        <f>SUM(D18:D28)</f>
        <v>0</v>
      </c>
      <c r="E17" s="116"/>
      <c r="F17" s="112"/>
      <c r="G17" s="116"/>
      <c r="H17" s="116"/>
      <c r="I17" s="112"/>
      <c r="J17" s="112"/>
      <c r="K17" s="112"/>
      <c r="L17" s="116"/>
      <c r="M17" s="116"/>
      <c r="N17" s="112"/>
      <c r="O17" s="112"/>
      <c r="P17" s="116"/>
      <c r="Q17" s="116"/>
      <c r="R17" s="112"/>
      <c r="S17" s="112"/>
      <c r="T17" s="112"/>
      <c r="U17" s="112"/>
      <c r="V17" s="112"/>
      <c r="W17" s="116"/>
      <c r="X17" s="112"/>
    </row>
    <row r="18" ht="24">
      <c r="A18" s="113" t="s">
        <v>46</v>
      </c>
      <c r="B18" s="114" t="s">
        <v>47</v>
      </c>
      <c r="C18" s="116"/>
      <c r="D18" s="116"/>
      <c r="E18" s="116"/>
      <c r="F18" s="112"/>
      <c r="G18" s="116"/>
      <c r="H18" s="116"/>
      <c r="I18" s="112"/>
      <c r="J18" s="112"/>
      <c r="K18" s="112"/>
      <c r="L18" s="116"/>
      <c r="M18" s="116"/>
      <c r="N18" s="112"/>
      <c r="O18" s="112"/>
      <c r="P18" s="116"/>
      <c r="Q18" s="116"/>
      <c r="R18" s="112"/>
      <c r="S18" s="112"/>
      <c r="T18" s="112"/>
      <c r="U18" s="112"/>
      <c r="V18" s="112"/>
      <c r="W18" s="116"/>
      <c r="X18" s="112"/>
    </row>
    <row r="19" ht="24">
      <c r="A19" s="113" t="s">
        <v>48</v>
      </c>
      <c r="B19" s="114" t="s">
        <v>49</v>
      </c>
      <c r="C19" s="116"/>
      <c r="D19" s="116"/>
      <c r="E19" s="116"/>
      <c r="F19" s="112"/>
      <c r="G19" s="116"/>
      <c r="H19" s="116"/>
      <c r="I19" s="112"/>
      <c r="J19" s="112"/>
      <c r="K19" s="112"/>
      <c r="L19" s="116"/>
      <c r="M19" s="116"/>
      <c r="N19" s="112"/>
      <c r="O19" s="112"/>
      <c r="P19" s="116"/>
      <c r="Q19" s="116"/>
      <c r="R19" s="112"/>
      <c r="S19" s="112"/>
      <c r="T19" s="112"/>
      <c r="U19" s="112"/>
      <c r="V19" s="112"/>
      <c r="W19" s="116"/>
      <c r="X19" s="112"/>
    </row>
    <row r="20">
      <c r="A20" s="113" t="s">
        <v>50</v>
      </c>
      <c r="B20" s="114" t="s">
        <v>536</v>
      </c>
      <c r="C20" s="115">
        <v>130</v>
      </c>
      <c r="D20" s="116"/>
      <c r="E20" s="116"/>
      <c r="F20" s="112"/>
      <c r="G20" s="116"/>
      <c r="H20" s="116"/>
      <c r="I20" s="112"/>
      <c r="J20" s="112"/>
      <c r="K20" s="112"/>
      <c r="L20" s="116"/>
      <c r="M20" s="116"/>
      <c r="N20" s="112"/>
      <c r="O20" s="112"/>
      <c r="P20" s="116"/>
      <c r="Q20" s="116"/>
      <c r="R20" s="112"/>
      <c r="S20" s="112"/>
      <c r="T20" s="112"/>
      <c r="U20" s="112"/>
      <c r="V20" s="112"/>
      <c r="W20" s="116"/>
      <c r="X20" s="112"/>
    </row>
    <row r="21">
      <c r="A21" s="113" t="s">
        <v>52</v>
      </c>
      <c r="B21" s="114" t="s">
        <v>53</v>
      </c>
      <c r="C21" s="119"/>
      <c r="D21" s="116"/>
      <c r="E21" s="116"/>
      <c r="F21" s="112"/>
      <c r="G21" s="116"/>
      <c r="H21" s="116"/>
      <c r="I21" s="112"/>
      <c r="J21" s="112"/>
      <c r="K21" s="112"/>
      <c r="L21" s="116"/>
      <c r="M21" s="116"/>
      <c r="N21" s="112"/>
      <c r="O21" s="112"/>
      <c r="P21" s="116"/>
      <c r="Q21" s="116"/>
      <c r="R21" s="112"/>
      <c r="S21" s="112"/>
      <c r="T21" s="112"/>
      <c r="U21" s="112"/>
      <c r="V21" s="112"/>
      <c r="W21" s="116"/>
      <c r="X21" s="112"/>
    </row>
    <row r="22">
      <c r="A22" s="113" t="s">
        <v>54</v>
      </c>
      <c r="B22" s="114" t="s">
        <v>55</v>
      </c>
      <c r="C22" s="117"/>
      <c r="D22" s="116"/>
      <c r="E22" s="116"/>
      <c r="F22" s="112"/>
      <c r="G22" s="116"/>
      <c r="H22" s="116"/>
      <c r="I22" s="112"/>
      <c r="J22" s="112"/>
      <c r="K22" s="112"/>
      <c r="L22" s="116"/>
      <c r="M22" s="116"/>
      <c r="N22" s="112"/>
      <c r="O22" s="112"/>
      <c r="P22" s="116"/>
      <c r="Q22" s="116"/>
      <c r="R22" s="112"/>
      <c r="S22" s="112"/>
      <c r="T22" s="112"/>
      <c r="U22" s="112"/>
      <c r="V22" s="112"/>
      <c r="W22" s="116"/>
      <c r="X22" s="112"/>
    </row>
    <row r="23" ht="24">
      <c r="A23" s="113" t="s">
        <v>56</v>
      </c>
      <c r="B23" s="114" t="s">
        <v>571</v>
      </c>
      <c r="C23" s="116">
        <v>70</v>
      </c>
      <c r="D23" s="116"/>
      <c r="E23" s="116"/>
      <c r="F23" s="112"/>
      <c r="G23" s="116"/>
      <c r="H23" s="116"/>
      <c r="I23" s="112"/>
      <c r="J23" s="112"/>
      <c r="K23" s="112"/>
      <c r="L23" s="116"/>
      <c r="M23" s="116"/>
      <c r="N23" s="112"/>
      <c r="O23" s="112"/>
      <c r="P23" s="116"/>
      <c r="Q23" s="116"/>
      <c r="R23" s="112"/>
      <c r="S23" s="112"/>
      <c r="T23" s="112"/>
      <c r="U23" s="112"/>
      <c r="V23" s="112"/>
      <c r="W23" s="116"/>
      <c r="X23" s="112"/>
    </row>
    <row r="24">
      <c r="A24" s="113" t="s">
        <v>58</v>
      </c>
      <c r="B24" s="114" t="s">
        <v>59</v>
      </c>
      <c r="C24" s="116">
        <v>90</v>
      </c>
      <c r="D24" s="116"/>
      <c r="E24" s="116"/>
      <c r="F24" s="112"/>
      <c r="G24" s="116"/>
      <c r="H24" s="116"/>
      <c r="I24" s="112"/>
      <c r="J24" s="112"/>
      <c r="K24" s="112"/>
      <c r="L24" s="116"/>
      <c r="M24" s="116"/>
      <c r="N24" s="112"/>
      <c r="O24" s="112"/>
      <c r="P24" s="116"/>
      <c r="Q24" s="116"/>
      <c r="R24" s="112"/>
      <c r="S24" s="112"/>
      <c r="T24" s="112"/>
      <c r="U24" s="112"/>
      <c r="V24" s="112"/>
      <c r="W24" s="116"/>
      <c r="X24" s="112"/>
    </row>
    <row r="25">
      <c r="A25" s="113" t="s">
        <v>60</v>
      </c>
      <c r="B25" s="114" t="s">
        <v>61</v>
      </c>
      <c r="C25" s="116">
        <v>40</v>
      </c>
      <c r="D25" s="116"/>
      <c r="E25" s="116"/>
      <c r="F25" s="112"/>
      <c r="G25" s="116"/>
      <c r="H25" s="116"/>
      <c r="I25" s="112"/>
      <c r="J25" s="112"/>
      <c r="K25" s="112"/>
      <c r="L25" s="116"/>
      <c r="M25" s="116"/>
      <c r="N25" s="112"/>
      <c r="O25" s="112"/>
      <c r="P25" s="116"/>
      <c r="Q25" s="116"/>
      <c r="R25" s="112"/>
      <c r="S25" s="112"/>
      <c r="T25" s="112"/>
      <c r="U25" s="112"/>
      <c r="V25" s="112"/>
      <c r="W25" s="116"/>
      <c r="X25" s="112"/>
    </row>
    <row r="26">
      <c r="A26" s="113" t="s">
        <v>62</v>
      </c>
      <c r="B26" s="114" t="s">
        <v>63</v>
      </c>
      <c r="C26" s="116">
        <v>1987</v>
      </c>
      <c r="D26" s="116"/>
      <c r="E26" s="116"/>
      <c r="F26" s="112"/>
      <c r="G26" s="116"/>
      <c r="H26" s="116"/>
      <c r="I26" s="112"/>
      <c r="J26" s="112"/>
      <c r="K26" s="112"/>
      <c r="L26" s="116"/>
      <c r="M26" s="116"/>
      <c r="N26" s="112"/>
      <c r="O26" s="112"/>
      <c r="P26" s="116"/>
      <c r="Q26" s="116"/>
      <c r="R26" s="112"/>
      <c r="S26" s="112"/>
      <c r="T26" s="112"/>
      <c r="U26" s="112"/>
      <c r="V26" s="112"/>
      <c r="W26" s="116"/>
      <c r="X26" s="112"/>
    </row>
    <row r="27">
      <c r="A27" s="113" t="s">
        <v>64</v>
      </c>
      <c r="B27" s="114" t="s">
        <v>65</v>
      </c>
      <c r="C27" s="116">
        <v>75</v>
      </c>
      <c r="D27" s="116"/>
      <c r="E27" s="111"/>
      <c r="F27" s="112"/>
      <c r="G27" s="111"/>
      <c r="H27" s="111"/>
      <c r="I27" s="112"/>
      <c r="J27" s="112"/>
      <c r="K27" s="112"/>
      <c r="L27" s="111"/>
      <c r="M27" s="111"/>
      <c r="N27" s="112"/>
      <c r="O27" s="112"/>
      <c r="P27" s="111"/>
      <c r="Q27" s="111"/>
      <c r="R27" s="112"/>
      <c r="S27" s="112"/>
      <c r="T27" s="112"/>
      <c r="U27" s="112"/>
      <c r="V27" s="112"/>
      <c r="W27" s="111"/>
      <c r="X27" s="112"/>
    </row>
    <row r="28">
      <c r="A28" s="113" t="s">
        <v>66</v>
      </c>
      <c r="B28" s="114" t="s">
        <v>67</v>
      </c>
      <c r="C28" s="116">
        <v>40</v>
      </c>
      <c r="D28" s="116"/>
      <c r="E28" s="116"/>
      <c r="F28" s="112"/>
      <c r="G28" s="116"/>
      <c r="H28" s="116"/>
      <c r="I28" s="112"/>
      <c r="J28" s="112"/>
      <c r="K28" s="112"/>
      <c r="L28" s="116"/>
      <c r="M28" s="116"/>
      <c r="N28" s="112"/>
      <c r="O28" s="112"/>
      <c r="P28" s="116"/>
      <c r="Q28" s="116"/>
      <c r="R28" s="112"/>
      <c r="S28" s="112"/>
      <c r="T28" s="112"/>
      <c r="U28" s="112"/>
      <c r="V28" s="112"/>
      <c r="W28" s="116"/>
      <c r="X28" s="112"/>
    </row>
    <row r="29">
      <c r="A29" s="109">
        <v>4</v>
      </c>
      <c r="B29" s="110" t="s">
        <v>68</v>
      </c>
      <c r="C29" s="111">
        <f>SUM(C30:C38)</f>
        <v>16858</v>
      </c>
      <c r="D29" s="111">
        <f>SUM(D30:D38)</f>
        <v>0</v>
      </c>
      <c r="E29" s="116"/>
      <c r="F29" s="112"/>
      <c r="G29" s="116"/>
      <c r="H29" s="116"/>
      <c r="I29" s="112"/>
      <c r="J29" s="112"/>
      <c r="K29" s="112"/>
      <c r="L29" s="116"/>
      <c r="M29" s="116"/>
      <c r="N29" s="112"/>
      <c r="O29" s="112"/>
      <c r="P29" s="116"/>
      <c r="Q29" s="116"/>
      <c r="R29" s="112"/>
      <c r="S29" s="112"/>
      <c r="T29" s="112"/>
      <c r="U29" s="112"/>
      <c r="V29" s="112"/>
      <c r="W29" s="116"/>
      <c r="X29" s="112"/>
    </row>
    <row r="30" ht="24">
      <c r="A30" s="113" t="s">
        <v>69</v>
      </c>
      <c r="B30" s="114" t="s">
        <v>70</v>
      </c>
      <c r="C30" s="115">
        <v>5514</v>
      </c>
      <c r="D30" s="116"/>
      <c r="E30" s="116"/>
      <c r="F30" s="112"/>
      <c r="G30" s="116"/>
      <c r="H30" s="116"/>
      <c r="I30" s="112"/>
      <c r="J30" s="112"/>
      <c r="K30" s="112"/>
      <c r="L30" s="116"/>
      <c r="M30" s="116"/>
      <c r="N30" s="112"/>
      <c r="O30" s="112"/>
      <c r="P30" s="116"/>
      <c r="Q30" s="116"/>
      <c r="R30" s="112"/>
      <c r="S30" s="112"/>
      <c r="T30" s="112"/>
      <c r="U30" s="112"/>
      <c r="V30" s="112"/>
      <c r="W30" s="116"/>
      <c r="X30" s="112"/>
    </row>
    <row r="31" ht="24">
      <c r="A31" s="113" t="s">
        <v>71</v>
      </c>
      <c r="B31" s="114" t="s">
        <v>72</v>
      </c>
      <c r="C31" s="119"/>
      <c r="D31" s="116"/>
      <c r="E31" s="116"/>
      <c r="F31" s="112"/>
      <c r="G31" s="116"/>
      <c r="H31" s="116"/>
      <c r="I31" s="112"/>
      <c r="J31" s="112"/>
      <c r="K31" s="112"/>
      <c r="L31" s="116"/>
      <c r="M31" s="116"/>
      <c r="N31" s="112"/>
      <c r="O31" s="112"/>
      <c r="P31" s="116"/>
      <c r="Q31" s="116"/>
      <c r="R31" s="112"/>
      <c r="S31" s="112"/>
      <c r="T31" s="112"/>
      <c r="U31" s="112"/>
      <c r="V31" s="112"/>
      <c r="W31" s="116"/>
      <c r="X31" s="112"/>
    </row>
    <row r="32" ht="24">
      <c r="A32" s="113" t="s">
        <v>73</v>
      </c>
      <c r="B32" s="114" t="s">
        <v>74</v>
      </c>
      <c r="C32" s="117"/>
      <c r="D32" s="116"/>
      <c r="E32" s="116"/>
      <c r="F32" s="112"/>
      <c r="G32" s="116"/>
      <c r="H32" s="116"/>
      <c r="I32" s="112"/>
      <c r="J32" s="112"/>
      <c r="K32" s="112"/>
      <c r="L32" s="116"/>
      <c r="M32" s="116"/>
      <c r="N32" s="112"/>
      <c r="O32" s="112"/>
      <c r="P32" s="116"/>
      <c r="Q32" s="116"/>
      <c r="R32" s="112"/>
      <c r="S32" s="112"/>
      <c r="T32" s="112"/>
      <c r="U32" s="112"/>
      <c r="V32" s="112"/>
      <c r="W32" s="116"/>
      <c r="X32" s="112"/>
    </row>
    <row r="33">
      <c r="A33" s="113" t="s">
        <v>75</v>
      </c>
      <c r="B33" s="114" t="s">
        <v>76</v>
      </c>
      <c r="C33" s="116">
        <v>3247</v>
      </c>
      <c r="D33" s="116"/>
      <c r="E33" s="116"/>
      <c r="F33" s="112"/>
      <c r="G33" s="116"/>
      <c r="H33" s="116"/>
      <c r="I33" s="112"/>
      <c r="J33" s="112"/>
      <c r="K33" s="112"/>
      <c r="L33" s="116"/>
      <c r="M33" s="116"/>
      <c r="N33" s="112"/>
      <c r="O33" s="112"/>
      <c r="P33" s="116"/>
      <c r="Q33" s="116"/>
      <c r="R33" s="112"/>
      <c r="S33" s="112"/>
      <c r="T33" s="112"/>
      <c r="U33" s="112"/>
      <c r="V33" s="112"/>
      <c r="W33" s="116"/>
      <c r="X33" s="112"/>
    </row>
    <row r="34">
      <c r="A34" s="113" t="s">
        <v>77</v>
      </c>
      <c r="B34" s="114" t="s">
        <v>78</v>
      </c>
      <c r="C34" s="115">
        <v>4564</v>
      </c>
      <c r="D34" s="116"/>
      <c r="E34" s="116"/>
      <c r="F34" s="112"/>
      <c r="G34" s="116"/>
      <c r="H34" s="116"/>
      <c r="I34" s="112"/>
      <c r="J34" s="112"/>
      <c r="K34" s="112"/>
      <c r="L34" s="116"/>
      <c r="M34" s="116"/>
      <c r="N34" s="112"/>
      <c r="O34" s="112"/>
      <c r="P34" s="116"/>
      <c r="Q34" s="116"/>
      <c r="R34" s="112"/>
      <c r="S34" s="112"/>
      <c r="T34" s="112"/>
      <c r="U34" s="112"/>
      <c r="V34" s="112"/>
      <c r="W34" s="116"/>
      <c r="X34" s="112"/>
    </row>
    <row r="35">
      <c r="A35" s="113" t="s">
        <v>79</v>
      </c>
      <c r="B35" s="114" t="s">
        <v>537</v>
      </c>
      <c r="C35" s="117"/>
      <c r="D35" s="116"/>
      <c r="E35" s="116"/>
      <c r="F35" s="112"/>
      <c r="G35" s="116"/>
      <c r="H35" s="116"/>
      <c r="I35" s="112"/>
      <c r="J35" s="112"/>
      <c r="K35" s="112"/>
      <c r="L35" s="116"/>
      <c r="M35" s="116"/>
      <c r="N35" s="112"/>
      <c r="O35" s="112"/>
      <c r="P35" s="116"/>
      <c r="Q35" s="116"/>
      <c r="R35" s="112"/>
      <c r="S35" s="112"/>
      <c r="T35" s="112"/>
      <c r="U35" s="112"/>
      <c r="V35" s="112"/>
      <c r="W35" s="116"/>
      <c r="X35" s="112"/>
    </row>
    <row r="36" ht="24">
      <c r="A36" s="113" t="s">
        <v>81</v>
      </c>
      <c r="B36" s="114" t="s">
        <v>82</v>
      </c>
      <c r="C36" s="116">
        <v>437</v>
      </c>
      <c r="D36" s="116"/>
      <c r="E36" s="116"/>
      <c r="F36" s="112"/>
      <c r="G36" s="116"/>
      <c r="H36" s="116"/>
      <c r="I36" s="112"/>
      <c r="J36" s="112"/>
      <c r="K36" s="112"/>
      <c r="L36" s="116"/>
      <c r="M36" s="116"/>
      <c r="N36" s="112"/>
      <c r="O36" s="112"/>
      <c r="P36" s="116"/>
      <c r="Q36" s="116"/>
      <c r="R36" s="112"/>
      <c r="S36" s="112"/>
      <c r="T36" s="112"/>
      <c r="U36" s="112"/>
      <c r="V36" s="112"/>
      <c r="W36" s="116"/>
      <c r="X36" s="112"/>
    </row>
    <row r="37" ht="24">
      <c r="A37" s="113" t="s">
        <v>83</v>
      </c>
      <c r="B37" s="114" t="s">
        <v>84</v>
      </c>
      <c r="C37" s="116"/>
      <c r="D37" s="116"/>
      <c r="E37" s="111"/>
      <c r="F37" s="112"/>
      <c r="G37" s="111"/>
      <c r="H37" s="111"/>
      <c r="I37" s="112"/>
      <c r="J37" s="112"/>
      <c r="K37" s="112"/>
      <c r="L37" s="111"/>
      <c r="M37" s="111"/>
      <c r="N37" s="112"/>
      <c r="O37" s="112"/>
      <c r="P37" s="111"/>
      <c r="Q37" s="111"/>
      <c r="R37" s="112"/>
      <c r="S37" s="112"/>
      <c r="T37" s="112"/>
      <c r="U37" s="112"/>
      <c r="V37" s="112"/>
      <c r="W37" s="111"/>
      <c r="X37" s="112"/>
    </row>
    <row r="38">
      <c r="A38" s="113" t="s">
        <v>85</v>
      </c>
      <c r="B38" s="114" t="s">
        <v>86</v>
      </c>
      <c r="C38" s="116">
        <v>3096</v>
      </c>
      <c r="D38" s="116"/>
      <c r="E38" s="116"/>
      <c r="F38" s="112"/>
      <c r="G38" s="116"/>
      <c r="H38" s="116"/>
      <c r="I38" s="112"/>
      <c r="J38" s="112"/>
      <c r="K38" s="112"/>
      <c r="L38" s="116"/>
      <c r="M38" s="116"/>
      <c r="N38" s="112"/>
      <c r="O38" s="112"/>
      <c r="P38" s="116"/>
      <c r="Q38" s="116"/>
      <c r="R38" s="112"/>
      <c r="S38" s="112"/>
      <c r="T38" s="112"/>
      <c r="U38" s="112"/>
      <c r="V38" s="112"/>
      <c r="W38" s="116"/>
      <c r="X38" s="112"/>
    </row>
    <row r="39">
      <c r="A39" s="109">
        <v>5</v>
      </c>
      <c r="B39" s="110" t="s">
        <v>87</v>
      </c>
      <c r="C39" s="111">
        <f>SUM(C40:C48)</f>
        <v>37867</v>
      </c>
      <c r="D39" s="111">
        <f>SUM(D40:D48)</f>
        <v>0</v>
      </c>
      <c r="E39" s="116"/>
      <c r="F39" s="112"/>
      <c r="G39" s="116"/>
      <c r="H39" s="116"/>
      <c r="I39" s="112"/>
      <c r="J39" s="112"/>
      <c r="K39" s="112"/>
      <c r="L39" s="116"/>
      <c r="M39" s="116"/>
      <c r="N39" s="112"/>
      <c r="O39" s="112"/>
      <c r="P39" s="116"/>
      <c r="Q39" s="116"/>
      <c r="R39" s="112"/>
      <c r="S39" s="112"/>
      <c r="T39" s="112"/>
      <c r="U39" s="112"/>
      <c r="V39" s="112"/>
      <c r="W39" s="116"/>
      <c r="X39" s="112"/>
    </row>
    <row r="40" ht="24">
      <c r="A40" s="113" t="s">
        <v>88</v>
      </c>
      <c r="B40" s="114" t="s">
        <v>89</v>
      </c>
      <c r="C40" s="115">
        <v>18000</v>
      </c>
      <c r="D40" s="116"/>
      <c r="E40" s="116"/>
      <c r="F40" s="112"/>
      <c r="G40" s="116"/>
      <c r="H40" s="116"/>
      <c r="I40" s="112"/>
      <c r="J40" s="112"/>
      <c r="K40" s="112"/>
      <c r="L40" s="116"/>
      <c r="M40" s="116"/>
      <c r="N40" s="112"/>
      <c r="O40" s="112"/>
      <c r="P40" s="116"/>
      <c r="Q40" s="116"/>
      <c r="R40" s="112"/>
      <c r="S40" s="112"/>
      <c r="T40" s="112"/>
      <c r="U40" s="112"/>
      <c r="V40" s="112"/>
      <c r="W40" s="116"/>
      <c r="X40" s="112"/>
    </row>
    <row r="41" ht="24">
      <c r="A41" s="113" t="s">
        <v>90</v>
      </c>
      <c r="B41" s="114" t="s">
        <v>91</v>
      </c>
      <c r="C41" s="117"/>
      <c r="D41" s="116"/>
      <c r="E41" s="116"/>
      <c r="F41" s="112"/>
      <c r="G41" s="116"/>
      <c r="H41" s="116"/>
      <c r="I41" s="112"/>
      <c r="J41" s="112"/>
      <c r="K41" s="112"/>
      <c r="L41" s="116"/>
      <c r="M41" s="116"/>
      <c r="N41" s="112"/>
      <c r="O41" s="112"/>
      <c r="P41" s="116"/>
      <c r="Q41" s="116"/>
      <c r="R41" s="112"/>
      <c r="S41" s="112"/>
      <c r="T41" s="112"/>
      <c r="U41" s="112"/>
      <c r="V41" s="112"/>
      <c r="W41" s="116"/>
      <c r="X41" s="112"/>
    </row>
    <row r="42" ht="24">
      <c r="A42" s="113" t="s">
        <v>92</v>
      </c>
      <c r="B42" s="114" t="s">
        <v>567</v>
      </c>
      <c r="C42" s="116">
        <v>300</v>
      </c>
      <c r="D42" s="116"/>
      <c r="E42" s="116"/>
      <c r="F42" s="112"/>
      <c r="G42" s="116"/>
      <c r="H42" s="116"/>
      <c r="I42" s="112"/>
      <c r="J42" s="112"/>
      <c r="K42" s="112"/>
      <c r="L42" s="116"/>
      <c r="M42" s="116"/>
      <c r="N42" s="112"/>
      <c r="O42" s="112"/>
      <c r="P42" s="116"/>
      <c r="Q42" s="116"/>
      <c r="R42" s="112"/>
      <c r="S42" s="112"/>
      <c r="T42" s="112"/>
      <c r="U42" s="112"/>
      <c r="V42" s="112"/>
      <c r="W42" s="116"/>
      <c r="X42" s="112"/>
    </row>
    <row r="43">
      <c r="A43" s="113" t="s">
        <v>94</v>
      </c>
      <c r="B43" s="114" t="s">
        <v>95</v>
      </c>
      <c r="C43" s="116"/>
      <c r="D43" s="116"/>
      <c r="E43" s="116"/>
      <c r="F43" s="112"/>
      <c r="G43" s="116"/>
      <c r="H43" s="116"/>
      <c r="I43" s="112"/>
      <c r="J43" s="112"/>
      <c r="K43" s="112"/>
      <c r="L43" s="116"/>
      <c r="M43" s="116"/>
      <c r="N43" s="112"/>
      <c r="O43" s="112"/>
      <c r="P43" s="116"/>
      <c r="Q43" s="116"/>
      <c r="R43" s="112"/>
      <c r="S43" s="112"/>
      <c r="T43" s="112"/>
      <c r="U43" s="112"/>
      <c r="V43" s="112"/>
      <c r="W43" s="116"/>
      <c r="X43" s="112"/>
    </row>
    <row r="44">
      <c r="A44" s="113" t="s">
        <v>96</v>
      </c>
      <c r="B44" s="114" t="s">
        <v>97</v>
      </c>
      <c r="C44" s="116">
        <v>60</v>
      </c>
      <c r="D44" s="116"/>
      <c r="E44" s="116"/>
      <c r="F44" s="112"/>
      <c r="G44" s="116"/>
      <c r="H44" s="116"/>
      <c r="I44" s="112"/>
      <c r="J44" s="112"/>
      <c r="K44" s="112"/>
      <c r="L44" s="116"/>
      <c r="M44" s="116"/>
      <c r="N44" s="112"/>
      <c r="O44" s="112"/>
      <c r="P44" s="116"/>
      <c r="Q44" s="116"/>
      <c r="R44" s="112"/>
      <c r="S44" s="112"/>
      <c r="T44" s="112"/>
      <c r="U44" s="112"/>
      <c r="V44" s="112"/>
      <c r="W44" s="116"/>
      <c r="X44" s="112"/>
    </row>
    <row r="45" ht="24">
      <c r="A45" s="113" t="s">
        <v>98</v>
      </c>
      <c r="B45" s="114" t="s">
        <v>99</v>
      </c>
      <c r="C45" s="116">
        <v>92</v>
      </c>
      <c r="D45" s="116"/>
      <c r="E45" s="116"/>
      <c r="F45" s="112"/>
      <c r="G45" s="116"/>
      <c r="H45" s="116"/>
      <c r="I45" s="112"/>
      <c r="J45" s="112"/>
      <c r="K45" s="112"/>
      <c r="L45" s="116"/>
      <c r="M45" s="116"/>
      <c r="N45" s="112"/>
      <c r="O45" s="112"/>
      <c r="P45" s="116"/>
      <c r="Q45" s="116"/>
      <c r="R45" s="112"/>
      <c r="S45" s="112"/>
      <c r="T45" s="112"/>
      <c r="U45" s="112"/>
      <c r="V45" s="112"/>
      <c r="W45" s="116"/>
      <c r="X45" s="112"/>
    </row>
    <row r="46">
      <c r="A46" s="113" t="s">
        <v>100</v>
      </c>
      <c r="B46" s="114" t="s">
        <v>101</v>
      </c>
      <c r="C46" s="116">
        <v>16882</v>
      </c>
      <c r="D46" s="116"/>
      <c r="E46" s="116"/>
      <c r="F46" s="112"/>
      <c r="G46" s="116"/>
      <c r="H46" s="116"/>
      <c r="I46" s="112"/>
      <c r="J46" s="112"/>
      <c r="K46" s="112"/>
      <c r="L46" s="116"/>
      <c r="M46" s="116"/>
      <c r="N46" s="112"/>
      <c r="O46" s="112"/>
      <c r="P46" s="116"/>
      <c r="Q46" s="116"/>
      <c r="R46" s="112"/>
      <c r="S46" s="112"/>
      <c r="T46" s="112"/>
      <c r="U46" s="112"/>
      <c r="V46" s="112"/>
      <c r="W46" s="116"/>
      <c r="X46" s="112"/>
    </row>
    <row r="47" ht="24">
      <c r="A47" s="113" t="s">
        <v>102</v>
      </c>
      <c r="B47" s="114" t="s">
        <v>103</v>
      </c>
      <c r="C47" s="116">
        <v>1453</v>
      </c>
      <c r="D47" s="116"/>
      <c r="E47" s="111"/>
      <c r="F47" s="112"/>
      <c r="G47" s="111"/>
      <c r="H47" s="111"/>
      <c r="I47" s="112"/>
      <c r="J47" s="112"/>
      <c r="K47" s="112"/>
      <c r="L47" s="111"/>
      <c r="M47" s="111"/>
      <c r="N47" s="112"/>
      <c r="O47" s="112"/>
      <c r="P47" s="111"/>
      <c r="Q47" s="111"/>
      <c r="R47" s="112"/>
      <c r="S47" s="112"/>
      <c r="T47" s="112"/>
      <c r="U47" s="112"/>
      <c r="V47" s="112"/>
      <c r="W47" s="111"/>
      <c r="X47" s="112"/>
    </row>
    <row r="48">
      <c r="A48" s="113" t="s">
        <v>104</v>
      </c>
      <c r="B48" s="114" t="s">
        <v>105</v>
      </c>
      <c r="C48" s="116">
        <v>1080</v>
      </c>
      <c r="D48" s="116"/>
      <c r="E48" s="116"/>
      <c r="F48" s="112"/>
      <c r="G48" s="116"/>
      <c r="H48" s="116"/>
      <c r="I48" s="112"/>
      <c r="J48" s="112"/>
      <c r="K48" s="112"/>
      <c r="L48" s="116"/>
      <c r="M48" s="116"/>
      <c r="N48" s="112"/>
      <c r="O48" s="112"/>
      <c r="P48" s="116"/>
      <c r="Q48" s="116"/>
      <c r="R48" s="112"/>
      <c r="S48" s="112"/>
      <c r="T48" s="112"/>
      <c r="U48" s="112"/>
      <c r="V48" s="112"/>
      <c r="W48" s="116"/>
      <c r="X48" s="112"/>
    </row>
    <row r="49">
      <c r="A49" s="109">
        <v>6</v>
      </c>
      <c r="B49" s="110" t="s">
        <v>106</v>
      </c>
      <c r="C49" s="111">
        <f>SUM(C50:C60)</f>
        <v>11859</v>
      </c>
      <c r="D49" s="111">
        <f>SUM(D50:D60)</f>
        <v>0</v>
      </c>
      <c r="E49" s="116"/>
      <c r="F49" s="112"/>
      <c r="G49" s="116"/>
      <c r="H49" s="116"/>
      <c r="I49" s="112"/>
      <c r="J49" s="112"/>
      <c r="K49" s="112"/>
      <c r="L49" s="116"/>
      <c r="M49" s="116"/>
      <c r="N49" s="112"/>
      <c r="O49" s="112"/>
      <c r="P49" s="116"/>
      <c r="Q49" s="116"/>
      <c r="R49" s="112"/>
      <c r="S49" s="112"/>
      <c r="T49" s="112"/>
      <c r="U49" s="112"/>
      <c r="V49" s="112"/>
      <c r="W49" s="116"/>
      <c r="X49" s="112"/>
    </row>
    <row r="50" ht="24">
      <c r="A50" s="113" t="s">
        <v>107</v>
      </c>
      <c r="B50" s="114" t="s">
        <v>108</v>
      </c>
      <c r="C50" s="115">
        <v>704</v>
      </c>
      <c r="D50" s="116"/>
      <c r="E50" s="116"/>
      <c r="F50" s="112"/>
      <c r="G50" s="116"/>
      <c r="H50" s="116"/>
      <c r="I50" s="112"/>
      <c r="J50" s="112"/>
      <c r="K50" s="112"/>
      <c r="L50" s="116"/>
      <c r="M50" s="116"/>
      <c r="N50" s="112"/>
      <c r="O50" s="112"/>
      <c r="P50" s="116"/>
      <c r="Q50" s="116"/>
      <c r="R50" s="112"/>
      <c r="S50" s="112"/>
      <c r="T50" s="112"/>
      <c r="U50" s="112"/>
      <c r="V50" s="112"/>
      <c r="W50" s="116"/>
      <c r="X50" s="112"/>
    </row>
    <row r="51" ht="24">
      <c r="A51" s="113" t="s">
        <v>109</v>
      </c>
      <c r="B51" s="114" t="s">
        <v>110</v>
      </c>
      <c r="C51" s="117"/>
      <c r="D51" s="116"/>
      <c r="E51" s="116"/>
      <c r="F51" s="112"/>
      <c r="G51" s="116"/>
      <c r="H51" s="116"/>
      <c r="I51" s="112"/>
      <c r="J51" s="112"/>
      <c r="K51" s="112"/>
      <c r="L51" s="116"/>
      <c r="M51" s="116"/>
      <c r="N51" s="112"/>
      <c r="O51" s="112"/>
      <c r="P51" s="116"/>
      <c r="Q51" s="116"/>
      <c r="R51" s="112"/>
      <c r="S51" s="112"/>
      <c r="T51" s="112"/>
      <c r="U51" s="112"/>
      <c r="V51" s="112"/>
      <c r="W51" s="116"/>
      <c r="X51" s="112"/>
    </row>
    <row r="52">
      <c r="A52" s="113" t="s">
        <v>111</v>
      </c>
      <c r="B52" s="114" t="s">
        <v>112</v>
      </c>
      <c r="C52" s="116">
        <v>1227</v>
      </c>
      <c r="D52" s="116"/>
      <c r="E52" s="116"/>
      <c r="F52" s="112"/>
      <c r="G52" s="116"/>
      <c r="H52" s="116"/>
      <c r="I52" s="112"/>
      <c r="J52" s="112"/>
      <c r="K52" s="112"/>
      <c r="L52" s="116"/>
      <c r="M52" s="116"/>
      <c r="N52" s="112"/>
      <c r="O52" s="112"/>
      <c r="P52" s="116"/>
      <c r="Q52" s="116"/>
      <c r="R52" s="112"/>
      <c r="S52" s="112"/>
      <c r="T52" s="112"/>
      <c r="U52" s="112"/>
      <c r="V52" s="112"/>
      <c r="W52" s="116"/>
      <c r="X52" s="112"/>
    </row>
    <row r="53">
      <c r="A53" s="113" t="s">
        <v>113</v>
      </c>
      <c r="B53" s="114" t="s">
        <v>114</v>
      </c>
      <c r="C53" s="116"/>
      <c r="D53" s="116"/>
      <c r="E53" s="116"/>
      <c r="F53" s="112"/>
      <c r="G53" s="116"/>
      <c r="H53" s="116"/>
      <c r="I53" s="112"/>
      <c r="J53" s="112"/>
      <c r="K53" s="112"/>
      <c r="L53" s="116"/>
      <c r="M53" s="116"/>
      <c r="N53" s="112"/>
      <c r="O53" s="112"/>
      <c r="P53" s="116"/>
      <c r="Q53" s="116"/>
      <c r="R53" s="112"/>
      <c r="S53" s="112"/>
      <c r="T53" s="112"/>
      <c r="U53" s="112"/>
      <c r="V53" s="112"/>
      <c r="W53" s="116"/>
      <c r="X53" s="112"/>
    </row>
    <row r="54">
      <c r="A54" s="113" t="s">
        <v>115</v>
      </c>
      <c r="B54" s="114" t="s">
        <v>116</v>
      </c>
      <c r="C54" s="116">
        <v>275</v>
      </c>
      <c r="D54" s="116"/>
      <c r="E54" s="116"/>
      <c r="F54" s="112"/>
      <c r="G54" s="116"/>
      <c r="H54" s="116"/>
      <c r="I54" s="112"/>
      <c r="J54" s="112"/>
      <c r="K54" s="112"/>
      <c r="L54" s="116"/>
      <c r="M54" s="116"/>
      <c r="N54" s="112"/>
      <c r="O54" s="112"/>
      <c r="P54" s="116"/>
      <c r="Q54" s="116"/>
      <c r="R54" s="112"/>
      <c r="S54" s="112"/>
      <c r="T54" s="112"/>
      <c r="U54" s="112"/>
      <c r="V54" s="112"/>
      <c r="W54" s="116"/>
      <c r="X54" s="112"/>
    </row>
    <row r="55">
      <c r="A55" s="113" t="s">
        <v>117</v>
      </c>
      <c r="B55" s="114" t="s">
        <v>118</v>
      </c>
      <c r="C55" s="116">
        <v>5814</v>
      </c>
      <c r="D55" s="116"/>
      <c r="E55" s="116"/>
      <c r="F55" s="112"/>
      <c r="G55" s="116"/>
      <c r="H55" s="116"/>
      <c r="I55" s="112"/>
      <c r="J55" s="112"/>
      <c r="K55" s="112"/>
      <c r="L55" s="116"/>
      <c r="M55" s="116"/>
      <c r="N55" s="112"/>
      <c r="O55" s="112"/>
      <c r="P55" s="116"/>
      <c r="Q55" s="116"/>
      <c r="R55" s="112"/>
      <c r="S55" s="112"/>
      <c r="T55" s="112"/>
      <c r="U55" s="112"/>
      <c r="V55" s="112"/>
      <c r="W55" s="116"/>
      <c r="X55" s="112"/>
    </row>
    <row r="56" ht="24">
      <c r="A56" s="113" t="s">
        <v>119</v>
      </c>
      <c r="B56" s="114" t="s">
        <v>120</v>
      </c>
      <c r="C56" s="116">
        <v>400</v>
      </c>
      <c r="D56" s="116"/>
      <c r="E56" s="116"/>
      <c r="F56" s="112"/>
      <c r="G56" s="116"/>
      <c r="H56" s="116"/>
      <c r="I56" s="112"/>
      <c r="J56" s="112"/>
      <c r="K56" s="112"/>
      <c r="L56" s="116"/>
      <c r="M56" s="116"/>
      <c r="N56" s="112"/>
      <c r="O56" s="112"/>
      <c r="P56" s="116"/>
      <c r="Q56" s="116"/>
      <c r="R56" s="112"/>
      <c r="S56" s="112"/>
      <c r="T56" s="112"/>
      <c r="U56" s="112"/>
      <c r="V56" s="112"/>
      <c r="W56" s="116"/>
      <c r="X56" s="112"/>
    </row>
    <row r="57" ht="24">
      <c r="A57" s="113" t="s">
        <v>121</v>
      </c>
      <c r="B57" s="114" t="s">
        <v>122</v>
      </c>
      <c r="C57" s="116">
        <v>1031</v>
      </c>
      <c r="D57" s="116"/>
      <c r="E57" s="116"/>
      <c r="F57" s="112"/>
      <c r="G57" s="116"/>
      <c r="H57" s="116"/>
      <c r="I57" s="112"/>
      <c r="J57" s="112"/>
      <c r="K57" s="112"/>
      <c r="L57" s="116"/>
      <c r="M57" s="116"/>
      <c r="N57" s="112"/>
      <c r="O57" s="112"/>
      <c r="P57" s="116"/>
      <c r="Q57" s="116"/>
      <c r="R57" s="112"/>
      <c r="S57" s="112"/>
      <c r="T57" s="112"/>
      <c r="U57" s="112"/>
      <c r="V57" s="112"/>
      <c r="W57" s="116"/>
      <c r="X57" s="112"/>
    </row>
    <row r="58">
      <c r="A58" s="113" t="s">
        <v>123</v>
      </c>
      <c r="B58" s="114" t="s">
        <v>124</v>
      </c>
      <c r="C58" s="116">
        <v>350</v>
      </c>
      <c r="D58" s="116"/>
      <c r="E58" s="116"/>
      <c r="F58" s="112"/>
      <c r="G58" s="116"/>
      <c r="H58" s="116"/>
      <c r="I58" s="112"/>
      <c r="J58" s="112"/>
      <c r="K58" s="112"/>
      <c r="L58" s="116"/>
      <c r="M58" s="116"/>
      <c r="N58" s="112"/>
      <c r="O58" s="112"/>
      <c r="P58" s="116"/>
      <c r="Q58" s="116"/>
      <c r="R58" s="112"/>
      <c r="S58" s="112"/>
      <c r="T58" s="112"/>
      <c r="U58" s="112"/>
      <c r="V58" s="112"/>
      <c r="W58" s="116"/>
      <c r="X58" s="112"/>
    </row>
    <row r="59">
      <c r="A59" s="113" t="s">
        <v>125</v>
      </c>
      <c r="B59" s="114" t="s">
        <v>126</v>
      </c>
      <c r="C59" s="116">
        <v>846</v>
      </c>
      <c r="D59" s="116"/>
      <c r="E59" s="111"/>
      <c r="F59" s="112"/>
      <c r="G59" s="111"/>
      <c r="H59" s="111"/>
      <c r="I59" s="112"/>
      <c r="J59" s="112"/>
      <c r="K59" s="112"/>
      <c r="L59" s="111"/>
      <c r="M59" s="111"/>
      <c r="N59" s="112"/>
      <c r="O59" s="112"/>
      <c r="P59" s="111"/>
      <c r="Q59" s="111"/>
      <c r="R59" s="112"/>
      <c r="S59" s="112"/>
      <c r="T59" s="112"/>
      <c r="U59" s="112"/>
      <c r="V59" s="112"/>
      <c r="W59" s="111"/>
      <c r="X59" s="112"/>
    </row>
    <row r="60">
      <c r="A60" s="113" t="s">
        <v>127</v>
      </c>
      <c r="B60" s="114" t="s">
        <v>128</v>
      </c>
      <c r="C60" s="116">
        <v>1212</v>
      </c>
      <c r="D60" s="116"/>
      <c r="E60" s="116"/>
      <c r="F60" s="112"/>
      <c r="G60" s="116"/>
      <c r="H60" s="116"/>
      <c r="I60" s="112"/>
      <c r="J60" s="112"/>
      <c r="K60" s="112"/>
      <c r="L60" s="116"/>
      <c r="M60" s="116"/>
      <c r="N60" s="112"/>
      <c r="O60" s="112"/>
      <c r="P60" s="116"/>
      <c r="Q60" s="116"/>
      <c r="R60" s="112"/>
      <c r="S60" s="112"/>
      <c r="T60" s="112"/>
      <c r="U60" s="112"/>
      <c r="V60" s="112"/>
      <c r="W60" s="116"/>
      <c r="X60" s="112"/>
    </row>
    <row r="61">
      <c r="A61" s="109">
        <v>7</v>
      </c>
      <c r="B61" s="110" t="s">
        <v>129</v>
      </c>
      <c r="C61" s="111">
        <f>SUM(C62:C75)</f>
        <v>2092</v>
      </c>
      <c r="D61" s="111">
        <f>SUM(D62:D75)</f>
        <v>0</v>
      </c>
      <c r="E61" s="116"/>
      <c r="F61" s="112"/>
      <c r="G61" s="116"/>
      <c r="H61" s="116"/>
      <c r="I61" s="112"/>
      <c r="J61" s="112"/>
      <c r="K61" s="112"/>
      <c r="L61" s="116"/>
      <c r="M61" s="116"/>
      <c r="N61" s="112"/>
      <c r="O61" s="112"/>
      <c r="P61" s="116"/>
      <c r="Q61" s="116"/>
      <c r="R61" s="112"/>
      <c r="S61" s="112"/>
      <c r="T61" s="112"/>
      <c r="U61" s="112"/>
      <c r="V61" s="112"/>
      <c r="W61" s="116"/>
      <c r="X61" s="112"/>
    </row>
    <row r="62" ht="24">
      <c r="A62" s="113" t="s">
        <v>130</v>
      </c>
      <c r="B62" s="114" t="s">
        <v>131</v>
      </c>
      <c r="C62" s="115">
        <v>42</v>
      </c>
      <c r="D62" s="116"/>
      <c r="E62" s="116"/>
      <c r="F62" s="112"/>
      <c r="G62" s="116"/>
      <c r="H62" s="116"/>
      <c r="I62" s="112"/>
      <c r="J62" s="112"/>
      <c r="K62" s="112"/>
      <c r="L62" s="116"/>
      <c r="M62" s="116"/>
      <c r="N62" s="112"/>
      <c r="O62" s="112"/>
      <c r="P62" s="116"/>
      <c r="Q62" s="116"/>
      <c r="R62" s="112"/>
      <c r="S62" s="112"/>
      <c r="T62" s="112"/>
      <c r="U62" s="112"/>
      <c r="V62" s="112"/>
      <c r="W62" s="116"/>
      <c r="X62" s="112"/>
    </row>
    <row r="63" ht="24">
      <c r="A63" s="113" t="s">
        <v>132</v>
      </c>
      <c r="B63" s="114" t="s">
        <v>133</v>
      </c>
      <c r="C63" s="119"/>
      <c r="D63" s="116"/>
      <c r="E63" s="116"/>
      <c r="F63" s="112"/>
      <c r="G63" s="116"/>
      <c r="H63" s="116"/>
      <c r="I63" s="112"/>
      <c r="J63" s="112"/>
      <c r="K63" s="112"/>
      <c r="L63" s="116"/>
      <c r="M63" s="116"/>
      <c r="N63" s="112"/>
      <c r="O63" s="112"/>
      <c r="P63" s="116"/>
      <c r="Q63" s="116"/>
      <c r="R63" s="112"/>
      <c r="S63" s="112"/>
      <c r="T63" s="112"/>
      <c r="U63" s="112"/>
      <c r="V63" s="112"/>
      <c r="W63" s="116"/>
      <c r="X63" s="112"/>
    </row>
    <row r="64" ht="24">
      <c r="A64" s="113" t="s">
        <v>134</v>
      </c>
      <c r="B64" s="114" t="s">
        <v>135</v>
      </c>
      <c r="C64" s="119"/>
      <c r="D64" s="116"/>
      <c r="E64" s="116"/>
      <c r="F64" s="112"/>
      <c r="G64" s="116"/>
      <c r="H64" s="116"/>
      <c r="I64" s="112"/>
      <c r="J64" s="112"/>
      <c r="K64" s="112"/>
      <c r="L64" s="116"/>
      <c r="M64" s="116"/>
      <c r="N64" s="112"/>
      <c r="O64" s="112"/>
      <c r="P64" s="116"/>
      <c r="Q64" s="116"/>
      <c r="R64" s="112"/>
      <c r="S64" s="112"/>
      <c r="T64" s="112"/>
      <c r="U64" s="112"/>
      <c r="V64" s="112"/>
      <c r="W64" s="116"/>
      <c r="X64" s="112"/>
    </row>
    <row r="65" ht="25.5">
      <c r="A65" s="113" t="s">
        <v>136</v>
      </c>
      <c r="B65" s="114" t="s">
        <v>137</v>
      </c>
      <c r="C65" s="119"/>
      <c r="D65" s="116"/>
      <c r="E65" s="116"/>
      <c r="F65" s="112"/>
      <c r="G65" s="116"/>
      <c r="H65" s="116"/>
      <c r="I65" s="112"/>
      <c r="J65" s="112"/>
      <c r="K65" s="112"/>
      <c r="L65" s="116"/>
      <c r="M65" s="116"/>
      <c r="N65" s="112"/>
      <c r="O65" s="112"/>
      <c r="P65" s="116"/>
      <c r="Q65" s="116"/>
      <c r="R65" s="112"/>
      <c r="S65" s="112"/>
      <c r="T65" s="112"/>
      <c r="U65" s="112"/>
      <c r="V65" s="112"/>
      <c r="W65" s="116"/>
      <c r="X65" s="112"/>
    </row>
    <row r="66" ht="25.5">
      <c r="A66" s="113" t="s">
        <v>138</v>
      </c>
      <c r="B66" s="114" t="s">
        <v>139</v>
      </c>
      <c r="C66" s="119"/>
      <c r="D66" s="116"/>
      <c r="E66" s="116"/>
      <c r="F66" s="112"/>
      <c r="G66" s="116"/>
      <c r="H66" s="116"/>
      <c r="I66" s="112"/>
      <c r="J66" s="112"/>
      <c r="K66" s="112"/>
      <c r="L66" s="116"/>
      <c r="M66" s="116"/>
      <c r="N66" s="112"/>
      <c r="O66" s="112"/>
      <c r="P66" s="116"/>
      <c r="Q66" s="116"/>
      <c r="R66" s="112"/>
      <c r="S66" s="112"/>
      <c r="T66" s="112"/>
      <c r="U66" s="112"/>
      <c r="V66" s="112"/>
      <c r="W66" s="116"/>
      <c r="X66" s="112"/>
    </row>
    <row r="67" ht="25.5">
      <c r="A67" s="113" t="s">
        <v>140</v>
      </c>
      <c r="B67" s="114" t="s">
        <v>141</v>
      </c>
      <c r="C67" s="119"/>
      <c r="D67" s="116"/>
      <c r="E67" s="116"/>
      <c r="F67" s="112"/>
      <c r="G67" s="116"/>
      <c r="H67" s="116"/>
      <c r="I67" s="112"/>
      <c r="J67" s="112"/>
      <c r="K67" s="112"/>
      <c r="L67" s="116"/>
      <c r="M67" s="116"/>
      <c r="N67" s="112"/>
      <c r="O67" s="112"/>
      <c r="P67" s="116"/>
      <c r="Q67" s="116"/>
      <c r="R67" s="112"/>
      <c r="S67" s="112"/>
      <c r="T67" s="112"/>
      <c r="U67" s="112"/>
      <c r="V67" s="112"/>
      <c r="W67" s="116"/>
      <c r="X67" s="112"/>
    </row>
    <row r="68" ht="25.5">
      <c r="A68" s="113" t="s">
        <v>142</v>
      </c>
      <c r="B68" s="114" t="s">
        <v>143</v>
      </c>
      <c r="C68" s="119"/>
      <c r="D68" s="116"/>
      <c r="E68" s="116"/>
      <c r="F68" s="112"/>
      <c r="G68" s="116"/>
      <c r="H68" s="116"/>
      <c r="I68" s="112"/>
      <c r="J68" s="112"/>
      <c r="K68" s="112"/>
      <c r="L68" s="116"/>
      <c r="M68" s="116"/>
      <c r="N68" s="112"/>
      <c r="O68" s="112"/>
      <c r="P68" s="116"/>
      <c r="Q68" s="116"/>
      <c r="R68" s="112"/>
      <c r="S68" s="112"/>
      <c r="T68" s="112"/>
      <c r="U68" s="112"/>
      <c r="V68" s="112"/>
      <c r="W68" s="116"/>
      <c r="X68" s="112"/>
    </row>
    <row r="69" ht="25.5">
      <c r="A69" s="113" t="s">
        <v>144</v>
      </c>
      <c r="B69" s="114" t="s">
        <v>145</v>
      </c>
      <c r="C69" s="119"/>
      <c r="D69" s="116"/>
      <c r="E69" s="116"/>
      <c r="F69" s="112"/>
      <c r="G69" s="116"/>
      <c r="H69" s="116"/>
      <c r="I69" s="112"/>
      <c r="J69" s="112"/>
      <c r="K69" s="112"/>
      <c r="L69" s="116"/>
      <c r="M69" s="116"/>
      <c r="N69" s="112"/>
      <c r="O69" s="112"/>
      <c r="P69" s="116"/>
      <c r="Q69" s="116"/>
      <c r="R69" s="112"/>
      <c r="S69" s="112"/>
      <c r="T69" s="112"/>
      <c r="U69" s="112"/>
      <c r="V69" s="112"/>
      <c r="W69" s="116"/>
      <c r="X69" s="112"/>
    </row>
    <row r="70">
      <c r="A70" s="113" t="s">
        <v>146</v>
      </c>
      <c r="B70" s="114" t="s">
        <v>147</v>
      </c>
      <c r="C70" s="115">
        <v>844</v>
      </c>
      <c r="D70" s="116"/>
      <c r="E70" s="116"/>
      <c r="F70" s="112"/>
      <c r="G70" s="116"/>
      <c r="H70" s="116"/>
      <c r="I70" s="112"/>
      <c r="J70" s="112"/>
      <c r="K70" s="112"/>
      <c r="L70" s="116"/>
      <c r="M70" s="116"/>
      <c r="N70" s="112"/>
      <c r="O70" s="112"/>
      <c r="P70" s="116"/>
      <c r="Q70" s="116"/>
      <c r="R70" s="112"/>
      <c r="S70" s="112"/>
      <c r="T70" s="112"/>
      <c r="U70" s="112"/>
      <c r="V70" s="112"/>
      <c r="W70" s="116"/>
      <c r="X70" s="112"/>
    </row>
    <row r="71">
      <c r="A71" s="113" t="s">
        <v>148</v>
      </c>
      <c r="B71" s="114" t="s">
        <v>149</v>
      </c>
      <c r="C71" s="117"/>
      <c r="D71" s="116"/>
      <c r="E71" s="116"/>
      <c r="F71" s="112"/>
      <c r="G71" s="116"/>
      <c r="H71" s="116"/>
      <c r="I71" s="112"/>
      <c r="J71" s="112"/>
      <c r="K71" s="112"/>
      <c r="L71" s="116"/>
      <c r="M71" s="116"/>
      <c r="N71" s="112"/>
      <c r="O71" s="112"/>
      <c r="P71" s="116"/>
      <c r="Q71" s="116"/>
      <c r="R71" s="112"/>
      <c r="S71" s="112"/>
      <c r="T71" s="112"/>
      <c r="U71" s="112"/>
      <c r="V71" s="112"/>
      <c r="W71" s="116"/>
      <c r="X71" s="112"/>
    </row>
    <row r="72">
      <c r="A72" s="113" t="s">
        <v>150</v>
      </c>
      <c r="B72" s="114" t="s">
        <v>151</v>
      </c>
      <c r="C72" s="116">
        <v>366</v>
      </c>
      <c r="D72" s="116"/>
      <c r="E72" s="111"/>
      <c r="F72" s="112"/>
      <c r="G72" s="111"/>
      <c r="H72" s="111"/>
      <c r="I72" s="112"/>
      <c r="J72" s="112"/>
      <c r="K72" s="112"/>
      <c r="L72" s="111"/>
      <c r="M72" s="111"/>
      <c r="N72" s="112"/>
      <c r="O72" s="112"/>
      <c r="P72" s="111"/>
      <c r="Q72" s="111"/>
      <c r="R72" s="112"/>
      <c r="S72" s="112"/>
      <c r="T72" s="112"/>
      <c r="U72" s="112"/>
      <c r="V72" s="112"/>
      <c r="W72" s="111"/>
      <c r="X72" s="112"/>
    </row>
    <row r="73">
      <c r="A73" s="113" t="s">
        <v>152</v>
      </c>
      <c r="B73" s="114" t="s">
        <v>153</v>
      </c>
      <c r="C73" s="116">
        <v>100</v>
      </c>
      <c r="D73" s="116"/>
      <c r="E73" s="116"/>
      <c r="F73" s="112"/>
      <c r="G73" s="116"/>
      <c r="H73" s="116"/>
      <c r="I73" s="112"/>
      <c r="J73" s="112"/>
      <c r="K73" s="112"/>
      <c r="L73" s="116"/>
      <c r="M73" s="116"/>
      <c r="N73" s="112"/>
      <c r="O73" s="112"/>
      <c r="P73" s="116"/>
      <c r="Q73" s="116"/>
      <c r="R73" s="112"/>
      <c r="S73" s="112"/>
      <c r="T73" s="112"/>
      <c r="U73" s="112"/>
      <c r="V73" s="112"/>
      <c r="W73" s="116"/>
      <c r="X73" s="112"/>
    </row>
    <row r="74">
      <c r="A74" s="113" t="s">
        <v>154</v>
      </c>
      <c r="B74" s="114" t="s">
        <v>155</v>
      </c>
      <c r="C74" s="116">
        <v>740</v>
      </c>
      <c r="D74" s="116"/>
      <c r="E74" s="116"/>
      <c r="F74" s="112"/>
      <c r="G74" s="116"/>
      <c r="H74" s="116"/>
      <c r="I74" s="112"/>
      <c r="J74" s="112"/>
      <c r="K74" s="112"/>
      <c r="L74" s="116"/>
      <c r="M74" s="116"/>
      <c r="N74" s="112"/>
      <c r="O74" s="112"/>
      <c r="P74" s="116"/>
      <c r="Q74" s="116"/>
      <c r="R74" s="112"/>
      <c r="S74" s="112"/>
      <c r="T74" s="112"/>
      <c r="U74" s="112"/>
      <c r="V74" s="112"/>
      <c r="W74" s="116"/>
      <c r="X74" s="112"/>
    </row>
    <row r="75">
      <c r="A75" s="113" t="s">
        <v>156</v>
      </c>
      <c r="B75" s="114" t="s">
        <v>157</v>
      </c>
      <c r="C75" s="116"/>
      <c r="D75" s="116"/>
      <c r="E75" s="116"/>
      <c r="F75" s="112"/>
      <c r="G75" s="116"/>
      <c r="H75" s="116"/>
      <c r="I75" s="112"/>
      <c r="J75" s="112"/>
      <c r="K75" s="112"/>
      <c r="L75" s="116"/>
      <c r="M75" s="116"/>
      <c r="N75" s="112"/>
      <c r="O75" s="112"/>
      <c r="P75" s="116"/>
      <c r="Q75" s="116"/>
      <c r="R75" s="112"/>
      <c r="S75" s="112"/>
      <c r="T75" s="112"/>
      <c r="U75" s="112"/>
      <c r="V75" s="112"/>
      <c r="W75" s="116"/>
      <c r="X75" s="112"/>
    </row>
    <row r="76">
      <c r="A76" s="109">
        <v>8</v>
      </c>
      <c r="B76" s="110" t="s">
        <v>158</v>
      </c>
      <c r="C76" s="111">
        <f>SUM(C77:C83)</f>
        <v>161908</v>
      </c>
      <c r="D76" s="111">
        <f>SUM(D77:D83)</f>
        <v>0</v>
      </c>
      <c r="E76" s="116"/>
      <c r="F76" s="112"/>
      <c r="G76" s="116"/>
      <c r="H76" s="116"/>
      <c r="I76" s="112"/>
      <c r="J76" s="112"/>
      <c r="K76" s="112"/>
      <c r="L76" s="116"/>
      <c r="M76" s="116"/>
      <c r="N76" s="112"/>
      <c r="O76" s="112"/>
      <c r="P76" s="116"/>
      <c r="Q76" s="116"/>
      <c r="R76" s="112"/>
      <c r="S76" s="112"/>
      <c r="T76" s="112"/>
      <c r="U76" s="112"/>
      <c r="V76" s="112"/>
      <c r="W76" s="116"/>
      <c r="X76" s="112"/>
    </row>
    <row r="77">
      <c r="A77" s="113" t="s">
        <v>159</v>
      </c>
      <c r="B77" s="114" t="s">
        <v>160</v>
      </c>
      <c r="C77" s="115">
        <v>889</v>
      </c>
      <c r="D77" s="116"/>
      <c r="E77" s="116"/>
      <c r="F77" s="112"/>
      <c r="G77" s="116"/>
      <c r="H77" s="116"/>
      <c r="I77" s="112"/>
      <c r="J77" s="112"/>
      <c r="K77" s="112"/>
      <c r="L77" s="116"/>
      <c r="M77" s="116"/>
      <c r="N77" s="112"/>
      <c r="O77" s="112"/>
      <c r="P77" s="116"/>
      <c r="Q77" s="116"/>
      <c r="R77" s="112"/>
      <c r="S77" s="112"/>
      <c r="T77" s="112"/>
      <c r="U77" s="112"/>
      <c r="V77" s="112"/>
      <c r="W77" s="116"/>
      <c r="X77" s="112"/>
    </row>
    <row r="78">
      <c r="A78" s="113" t="s">
        <v>161</v>
      </c>
      <c r="B78" s="114" t="s">
        <v>162</v>
      </c>
      <c r="C78" s="117"/>
      <c r="D78" s="116"/>
      <c r="E78" s="116"/>
      <c r="F78" s="112"/>
      <c r="G78" s="116"/>
      <c r="H78" s="116"/>
      <c r="I78" s="112"/>
      <c r="J78" s="112"/>
      <c r="K78" s="112"/>
      <c r="L78" s="116"/>
      <c r="M78" s="116"/>
      <c r="N78" s="112"/>
      <c r="O78" s="112"/>
      <c r="P78" s="116"/>
      <c r="Q78" s="116"/>
      <c r="R78" s="112"/>
      <c r="S78" s="112"/>
      <c r="T78" s="112"/>
      <c r="U78" s="112"/>
      <c r="V78" s="112"/>
      <c r="W78" s="116"/>
      <c r="X78" s="112"/>
    </row>
    <row r="79">
      <c r="A79" s="113" t="s">
        <v>163</v>
      </c>
      <c r="B79" s="114" t="s">
        <v>164</v>
      </c>
      <c r="C79" s="116">
        <v>2382</v>
      </c>
      <c r="D79" s="116"/>
      <c r="E79" s="116"/>
      <c r="F79" s="112"/>
      <c r="G79" s="116"/>
      <c r="H79" s="116"/>
      <c r="I79" s="112"/>
      <c r="J79" s="112"/>
      <c r="K79" s="112"/>
      <c r="L79" s="116"/>
      <c r="M79" s="116"/>
      <c r="N79" s="112"/>
      <c r="O79" s="112"/>
      <c r="P79" s="116"/>
      <c r="Q79" s="116"/>
      <c r="R79" s="112"/>
      <c r="S79" s="112"/>
      <c r="T79" s="112"/>
      <c r="U79" s="112"/>
      <c r="V79" s="112"/>
      <c r="W79" s="116"/>
      <c r="X79" s="112"/>
    </row>
    <row r="80">
      <c r="A80" s="113" t="s">
        <v>165</v>
      </c>
      <c r="B80" s="114" t="s">
        <v>166</v>
      </c>
      <c r="C80" s="116">
        <v>5821</v>
      </c>
      <c r="D80" s="116"/>
      <c r="E80" s="111"/>
      <c r="F80" s="112"/>
      <c r="G80" s="111"/>
      <c r="H80" s="111"/>
      <c r="I80" s="112"/>
      <c r="J80" s="112"/>
      <c r="K80" s="112"/>
      <c r="L80" s="111"/>
      <c r="M80" s="111"/>
      <c r="N80" s="112"/>
      <c r="O80" s="112"/>
      <c r="P80" s="111"/>
      <c r="Q80" s="111"/>
      <c r="R80" s="112"/>
      <c r="S80" s="112"/>
      <c r="T80" s="112"/>
      <c r="U80" s="112"/>
      <c r="V80" s="112"/>
      <c r="W80" s="111"/>
      <c r="X80" s="112"/>
    </row>
    <row r="81">
      <c r="A81" s="113" t="s">
        <v>167</v>
      </c>
      <c r="B81" s="114" t="s">
        <v>168</v>
      </c>
      <c r="C81" s="115">
        <v>151584</v>
      </c>
      <c r="D81" s="116"/>
      <c r="E81" s="116"/>
      <c r="F81" s="112"/>
      <c r="G81" s="116"/>
      <c r="H81" s="116"/>
      <c r="I81" s="112"/>
      <c r="J81" s="112"/>
      <c r="K81" s="112"/>
      <c r="L81" s="116"/>
      <c r="M81" s="116"/>
      <c r="N81" s="112"/>
      <c r="O81" s="112"/>
      <c r="P81" s="116"/>
      <c r="Q81" s="116"/>
      <c r="R81" s="112"/>
      <c r="S81" s="112"/>
      <c r="T81" s="112"/>
      <c r="U81" s="112"/>
      <c r="V81" s="112"/>
      <c r="W81" s="116"/>
      <c r="X81" s="112"/>
    </row>
    <row r="82">
      <c r="A82" s="113" t="s">
        <v>169</v>
      </c>
      <c r="B82" s="114" t="s">
        <v>170</v>
      </c>
      <c r="C82" s="117"/>
      <c r="D82" s="116"/>
      <c r="E82" s="116"/>
      <c r="F82" s="112"/>
      <c r="G82" s="116"/>
      <c r="H82" s="116"/>
      <c r="I82" s="112"/>
      <c r="J82" s="112"/>
      <c r="K82" s="112"/>
      <c r="L82" s="116"/>
      <c r="M82" s="116"/>
      <c r="N82" s="112"/>
      <c r="O82" s="112"/>
      <c r="P82" s="116"/>
      <c r="Q82" s="116"/>
      <c r="R82" s="112"/>
      <c r="S82" s="112"/>
      <c r="T82" s="112"/>
      <c r="U82" s="112"/>
      <c r="V82" s="112"/>
      <c r="W82" s="116"/>
      <c r="X82" s="112"/>
    </row>
    <row r="83">
      <c r="A83" s="113" t="s">
        <v>171</v>
      </c>
      <c r="B83" s="114" t="s">
        <v>172</v>
      </c>
      <c r="C83" s="116">
        <v>1232</v>
      </c>
      <c r="D83" s="116"/>
      <c r="E83" s="116"/>
      <c r="F83" s="112"/>
      <c r="G83" s="116"/>
      <c r="H83" s="116"/>
      <c r="I83" s="112"/>
      <c r="J83" s="112"/>
      <c r="K83" s="112"/>
      <c r="L83" s="116"/>
      <c r="M83" s="116"/>
      <c r="N83" s="112"/>
      <c r="O83" s="112"/>
      <c r="P83" s="116"/>
      <c r="Q83" s="116"/>
      <c r="R83" s="112"/>
      <c r="S83" s="112"/>
      <c r="T83" s="112"/>
      <c r="U83" s="112"/>
      <c r="V83" s="112"/>
      <c r="W83" s="116"/>
      <c r="X83" s="112"/>
    </row>
    <row r="84">
      <c r="A84" s="109">
        <v>9</v>
      </c>
      <c r="B84" s="110" t="s">
        <v>173</v>
      </c>
      <c r="C84" s="111">
        <f>SUM(C85:C97)</f>
        <v>14877</v>
      </c>
      <c r="D84" s="111">
        <f>SUM(D85:D97)</f>
        <v>0</v>
      </c>
      <c r="E84" s="116"/>
      <c r="F84" s="112"/>
      <c r="G84" s="116"/>
      <c r="H84" s="116"/>
      <c r="I84" s="112"/>
      <c r="J84" s="112"/>
      <c r="K84" s="112"/>
      <c r="L84" s="116"/>
      <c r="M84" s="116"/>
      <c r="N84" s="112"/>
      <c r="O84" s="112"/>
      <c r="P84" s="116"/>
      <c r="Q84" s="116"/>
      <c r="R84" s="112"/>
      <c r="S84" s="112"/>
      <c r="T84" s="112"/>
      <c r="U84" s="112"/>
      <c r="V84" s="112"/>
      <c r="W84" s="116"/>
      <c r="X84" s="112"/>
    </row>
    <row r="85" ht="25.5">
      <c r="A85" s="113" t="s">
        <v>174</v>
      </c>
      <c r="B85" s="114" t="s">
        <v>175</v>
      </c>
      <c r="C85" s="115">
        <v>3000</v>
      </c>
      <c r="D85" s="116"/>
      <c r="E85" s="116"/>
      <c r="F85" s="112"/>
      <c r="G85" s="116"/>
      <c r="H85" s="116"/>
      <c r="I85" s="112"/>
      <c r="J85" s="112"/>
      <c r="K85" s="112"/>
      <c r="L85" s="116"/>
      <c r="M85" s="116"/>
      <c r="N85" s="112"/>
      <c r="O85" s="112"/>
      <c r="P85" s="116"/>
      <c r="Q85" s="116"/>
      <c r="R85" s="112"/>
      <c r="S85" s="112"/>
      <c r="T85" s="112"/>
      <c r="U85" s="112"/>
      <c r="V85" s="112"/>
      <c r="W85" s="116"/>
      <c r="X85" s="112"/>
    </row>
    <row r="86" ht="25.5">
      <c r="A86" s="113" t="s">
        <v>176</v>
      </c>
      <c r="B86" s="114" t="s">
        <v>177</v>
      </c>
      <c r="C86" s="119"/>
      <c r="D86" s="116"/>
      <c r="E86" s="116"/>
      <c r="F86" s="112"/>
      <c r="G86" s="116"/>
      <c r="H86" s="116"/>
      <c r="I86" s="112"/>
      <c r="J86" s="112"/>
      <c r="K86" s="112"/>
      <c r="L86" s="116"/>
      <c r="M86" s="116"/>
      <c r="N86" s="112"/>
      <c r="O86" s="112"/>
      <c r="P86" s="116"/>
      <c r="Q86" s="116"/>
      <c r="R86" s="112"/>
      <c r="S86" s="112"/>
      <c r="T86" s="112"/>
      <c r="U86" s="112"/>
      <c r="V86" s="112"/>
      <c r="W86" s="116"/>
      <c r="X86" s="112"/>
    </row>
    <row r="87" ht="25.5">
      <c r="A87" s="113" t="s">
        <v>178</v>
      </c>
      <c r="B87" s="114" t="s">
        <v>179</v>
      </c>
      <c r="C87" s="117"/>
      <c r="D87" s="116"/>
      <c r="E87" s="116"/>
      <c r="F87" s="112"/>
      <c r="G87" s="116"/>
      <c r="H87" s="116"/>
      <c r="I87" s="112"/>
      <c r="J87" s="112"/>
      <c r="K87" s="112"/>
      <c r="L87" s="116"/>
      <c r="M87" s="116"/>
      <c r="N87" s="112"/>
      <c r="O87" s="112"/>
      <c r="P87" s="116"/>
      <c r="Q87" s="116"/>
      <c r="R87" s="112"/>
      <c r="S87" s="112"/>
      <c r="T87" s="112"/>
      <c r="U87" s="112"/>
      <c r="V87" s="112"/>
      <c r="W87" s="116"/>
      <c r="X87" s="112"/>
    </row>
    <row r="88">
      <c r="A88" s="113" t="s">
        <v>180</v>
      </c>
      <c r="B88" s="114" t="s">
        <v>181</v>
      </c>
      <c r="C88" s="116">
        <v>521</v>
      </c>
      <c r="D88" s="116"/>
      <c r="E88" s="116"/>
      <c r="F88" s="112"/>
      <c r="G88" s="116"/>
      <c r="H88" s="116"/>
      <c r="I88" s="112"/>
      <c r="J88" s="112"/>
      <c r="K88" s="112"/>
      <c r="L88" s="116"/>
      <c r="M88" s="116"/>
      <c r="N88" s="112"/>
      <c r="O88" s="112"/>
      <c r="P88" s="116"/>
      <c r="Q88" s="116"/>
      <c r="R88" s="112"/>
      <c r="S88" s="112"/>
      <c r="T88" s="112"/>
      <c r="U88" s="112"/>
      <c r="V88" s="112"/>
      <c r="W88" s="116"/>
      <c r="X88" s="112"/>
    </row>
    <row r="89">
      <c r="A89" s="113" t="s">
        <v>182</v>
      </c>
      <c r="B89" s="114" t="s">
        <v>95</v>
      </c>
      <c r="C89" s="116">
        <v>32</v>
      </c>
      <c r="D89" s="116"/>
      <c r="E89" s="116"/>
      <c r="F89" s="112"/>
      <c r="G89" s="116"/>
      <c r="H89" s="116"/>
      <c r="I89" s="112"/>
      <c r="J89" s="112"/>
      <c r="K89" s="112"/>
      <c r="L89" s="116"/>
      <c r="M89" s="116"/>
      <c r="N89" s="112"/>
      <c r="O89" s="112"/>
      <c r="P89" s="116"/>
      <c r="Q89" s="116"/>
      <c r="R89" s="112"/>
      <c r="S89" s="112"/>
      <c r="T89" s="112"/>
      <c r="U89" s="112"/>
      <c r="V89" s="112"/>
      <c r="W89" s="116"/>
      <c r="X89" s="112"/>
    </row>
    <row r="90">
      <c r="A90" s="113" t="s">
        <v>183</v>
      </c>
      <c r="B90" s="114" t="s">
        <v>184</v>
      </c>
      <c r="C90" s="115">
        <v>8106</v>
      </c>
      <c r="D90" s="116"/>
      <c r="E90" s="116"/>
      <c r="F90" s="112"/>
      <c r="G90" s="116"/>
      <c r="H90" s="116"/>
      <c r="I90" s="112"/>
      <c r="J90" s="112"/>
      <c r="K90" s="112"/>
      <c r="L90" s="116"/>
      <c r="M90" s="116"/>
      <c r="N90" s="112"/>
      <c r="O90" s="112"/>
      <c r="P90" s="116"/>
      <c r="Q90" s="116"/>
      <c r="R90" s="112"/>
      <c r="S90" s="112"/>
      <c r="T90" s="112"/>
      <c r="U90" s="112"/>
      <c r="V90" s="112"/>
      <c r="W90" s="116"/>
      <c r="X90" s="112"/>
    </row>
    <row r="91">
      <c r="A91" s="113" t="s">
        <v>185</v>
      </c>
      <c r="B91" s="114" t="s">
        <v>186</v>
      </c>
      <c r="C91" s="119"/>
      <c r="D91" s="116"/>
      <c r="E91" s="116"/>
      <c r="F91" s="112"/>
      <c r="G91" s="116"/>
      <c r="H91" s="116"/>
      <c r="I91" s="112"/>
      <c r="J91" s="112"/>
      <c r="K91" s="112"/>
      <c r="L91" s="116"/>
      <c r="M91" s="116"/>
      <c r="N91" s="112"/>
      <c r="O91" s="112"/>
      <c r="P91" s="116"/>
      <c r="Q91" s="116"/>
      <c r="R91" s="112"/>
      <c r="S91" s="112"/>
      <c r="T91" s="112"/>
      <c r="U91" s="112"/>
      <c r="V91" s="112"/>
      <c r="W91" s="116"/>
      <c r="X91" s="112"/>
    </row>
    <row r="92">
      <c r="A92" s="113" t="s">
        <v>187</v>
      </c>
      <c r="B92" s="114" t="s">
        <v>188</v>
      </c>
      <c r="C92" s="119"/>
      <c r="D92" s="116"/>
      <c r="E92" s="116"/>
      <c r="F92" s="112"/>
      <c r="G92" s="116"/>
      <c r="H92" s="116"/>
      <c r="I92" s="112"/>
      <c r="J92" s="112"/>
      <c r="K92" s="112"/>
      <c r="L92" s="116"/>
      <c r="M92" s="116"/>
      <c r="N92" s="112"/>
      <c r="O92" s="112"/>
      <c r="P92" s="116"/>
      <c r="Q92" s="116"/>
      <c r="R92" s="112"/>
      <c r="S92" s="112"/>
      <c r="T92" s="112"/>
      <c r="U92" s="112"/>
      <c r="V92" s="112"/>
      <c r="W92" s="116"/>
      <c r="X92" s="112"/>
    </row>
    <row r="93">
      <c r="A93" s="113" t="s">
        <v>189</v>
      </c>
      <c r="B93" s="114" t="s">
        <v>190</v>
      </c>
      <c r="C93" s="117"/>
      <c r="D93" s="116"/>
      <c r="E93" s="116"/>
      <c r="F93" s="112"/>
      <c r="G93" s="116"/>
      <c r="H93" s="116"/>
      <c r="I93" s="112"/>
      <c r="J93" s="112"/>
      <c r="K93" s="112"/>
      <c r="L93" s="116"/>
      <c r="M93" s="116"/>
      <c r="N93" s="112"/>
      <c r="O93" s="112"/>
      <c r="P93" s="116"/>
      <c r="Q93" s="116"/>
      <c r="R93" s="112"/>
      <c r="S93" s="112"/>
      <c r="T93" s="112"/>
      <c r="U93" s="112"/>
      <c r="V93" s="112"/>
      <c r="W93" s="116"/>
      <c r="X93" s="112"/>
    </row>
    <row r="94">
      <c r="A94" s="113" t="s">
        <v>191</v>
      </c>
      <c r="B94" s="114" t="s">
        <v>192</v>
      </c>
      <c r="C94" s="116">
        <v>1218</v>
      </c>
      <c r="D94" s="116"/>
      <c r="E94" s="111"/>
      <c r="F94" s="112"/>
      <c r="G94" s="111"/>
      <c r="H94" s="111"/>
      <c r="I94" s="112"/>
      <c r="J94" s="112"/>
      <c r="K94" s="112"/>
      <c r="L94" s="111"/>
      <c r="M94" s="111"/>
      <c r="N94" s="112"/>
      <c r="O94" s="112"/>
      <c r="P94" s="111"/>
      <c r="Q94" s="111"/>
      <c r="R94" s="112"/>
      <c r="S94" s="112"/>
      <c r="T94" s="112"/>
      <c r="U94" s="112"/>
      <c r="V94" s="112"/>
      <c r="W94" s="111"/>
      <c r="X94" s="112"/>
    </row>
    <row r="95">
      <c r="A95" s="113" t="s">
        <v>193</v>
      </c>
      <c r="B95" s="114" t="s">
        <v>194</v>
      </c>
      <c r="C95" s="116">
        <v>2000</v>
      </c>
      <c r="D95" s="116"/>
      <c r="E95" s="116"/>
      <c r="F95" s="112"/>
      <c r="G95" s="116"/>
      <c r="H95" s="116"/>
      <c r="I95" s="112"/>
      <c r="J95" s="112"/>
      <c r="K95" s="112"/>
      <c r="L95" s="116"/>
      <c r="M95" s="116"/>
      <c r="N95" s="112"/>
      <c r="O95" s="112"/>
      <c r="P95" s="116"/>
      <c r="Q95" s="116"/>
      <c r="R95" s="112"/>
      <c r="S95" s="112"/>
      <c r="T95" s="112"/>
      <c r="U95" s="112"/>
      <c r="V95" s="112"/>
      <c r="W95" s="116"/>
      <c r="X95" s="112"/>
    </row>
    <row r="96">
      <c r="A96" s="113" t="s">
        <v>195</v>
      </c>
      <c r="B96" s="114" t="s">
        <v>196</v>
      </c>
      <c r="C96" s="116"/>
      <c r="D96" s="116"/>
      <c r="E96" s="116"/>
      <c r="F96" s="112"/>
      <c r="G96" s="116"/>
      <c r="H96" s="116"/>
      <c r="I96" s="112"/>
      <c r="J96" s="112"/>
      <c r="K96" s="112"/>
      <c r="L96" s="116"/>
      <c r="M96" s="116"/>
      <c r="N96" s="112"/>
      <c r="O96" s="112"/>
      <c r="P96" s="116"/>
      <c r="Q96" s="116"/>
      <c r="R96" s="112"/>
      <c r="S96" s="112"/>
      <c r="T96" s="112"/>
      <c r="U96" s="112"/>
      <c r="V96" s="112"/>
      <c r="W96" s="116"/>
      <c r="X96" s="112"/>
    </row>
    <row r="97">
      <c r="A97" s="113" t="s">
        <v>197</v>
      </c>
      <c r="B97" s="114" t="s">
        <v>198</v>
      </c>
      <c r="C97" s="116"/>
      <c r="D97" s="116"/>
      <c r="E97" s="116"/>
      <c r="F97" s="112"/>
      <c r="G97" s="116"/>
      <c r="H97" s="116"/>
      <c r="I97" s="112"/>
      <c r="J97" s="112"/>
      <c r="K97" s="112"/>
      <c r="L97" s="116"/>
      <c r="M97" s="116"/>
      <c r="N97" s="112"/>
      <c r="O97" s="112"/>
      <c r="P97" s="116"/>
      <c r="Q97" s="116"/>
      <c r="R97" s="112"/>
      <c r="S97" s="112"/>
      <c r="T97" s="112"/>
      <c r="U97" s="112"/>
      <c r="V97" s="112"/>
      <c r="W97" s="116"/>
      <c r="X97" s="112"/>
    </row>
    <row r="98">
      <c r="A98" s="109">
        <v>10</v>
      </c>
      <c r="B98" s="110" t="s">
        <v>199</v>
      </c>
      <c r="C98" s="111">
        <f>SUM(C99:C114)</f>
        <v>4696</v>
      </c>
      <c r="D98" s="111">
        <f>SUM(D99:D114)</f>
        <v>0</v>
      </c>
      <c r="E98" s="116"/>
      <c r="F98" s="112"/>
      <c r="G98" s="116"/>
      <c r="H98" s="116"/>
      <c r="I98" s="112"/>
      <c r="J98" s="112"/>
      <c r="K98" s="112"/>
      <c r="L98" s="116"/>
      <c r="M98" s="116"/>
      <c r="N98" s="112"/>
      <c r="O98" s="112"/>
      <c r="P98" s="116"/>
      <c r="Q98" s="116"/>
      <c r="R98" s="112"/>
      <c r="S98" s="112"/>
      <c r="T98" s="112"/>
      <c r="U98" s="112"/>
      <c r="V98" s="112"/>
      <c r="W98" s="116"/>
      <c r="X98" s="112"/>
    </row>
    <row r="99" ht="25.5">
      <c r="A99" s="113" t="s">
        <v>200</v>
      </c>
      <c r="B99" s="114" t="s">
        <v>201</v>
      </c>
      <c r="C99" s="115">
        <v>880</v>
      </c>
      <c r="D99" s="116"/>
      <c r="E99" s="116"/>
      <c r="F99" s="112"/>
      <c r="G99" s="116"/>
      <c r="H99" s="116"/>
      <c r="I99" s="112"/>
      <c r="J99" s="112"/>
      <c r="K99" s="112"/>
      <c r="L99" s="116"/>
      <c r="M99" s="116"/>
      <c r="N99" s="112"/>
      <c r="O99" s="112"/>
      <c r="P99" s="116"/>
      <c r="Q99" s="116"/>
      <c r="R99" s="112"/>
      <c r="S99" s="112"/>
      <c r="T99" s="112"/>
      <c r="U99" s="112"/>
      <c r="V99" s="112"/>
      <c r="W99" s="116"/>
      <c r="X99" s="112"/>
    </row>
    <row r="100" ht="25.5">
      <c r="A100" s="113" t="s">
        <v>202</v>
      </c>
      <c r="B100" s="114" t="s">
        <v>203</v>
      </c>
      <c r="C100" s="119"/>
      <c r="D100" s="116"/>
      <c r="E100" s="116"/>
      <c r="F100" s="112"/>
      <c r="G100" s="116"/>
      <c r="H100" s="116"/>
      <c r="I100" s="112"/>
      <c r="J100" s="112"/>
      <c r="K100" s="112"/>
      <c r="L100" s="116"/>
      <c r="M100" s="116"/>
      <c r="N100" s="112"/>
      <c r="O100" s="112"/>
      <c r="P100" s="116"/>
      <c r="Q100" s="116"/>
      <c r="R100" s="112"/>
      <c r="S100" s="112"/>
      <c r="T100" s="112"/>
      <c r="U100" s="112"/>
      <c r="V100" s="112"/>
      <c r="W100" s="116"/>
      <c r="X100" s="112"/>
    </row>
    <row r="101" ht="25.5">
      <c r="A101" s="113" t="s">
        <v>204</v>
      </c>
      <c r="B101" s="114" t="s">
        <v>205</v>
      </c>
      <c r="C101" s="119"/>
      <c r="D101" s="116"/>
      <c r="E101" s="116"/>
      <c r="F101" s="112"/>
      <c r="G101" s="116"/>
      <c r="H101" s="116"/>
      <c r="I101" s="112"/>
      <c r="J101" s="112"/>
      <c r="K101" s="112"/>
      <c r="L101" s="116"/>
      <c r="M101" s="116"/>
      <c r="N101" s="112"/>
      <c r="O101" s="112"/>
      <c r="P101" s="116"/>
      <c r="Q101" s="116"/>
      <c r="R101" s="112"/>
      <c r="S101" s="112"/>
      <c r="T101" s="112"/>
      <c r="U101" s="112"/>
      <c r="V101" s="112"/>
      <c r="W101" s="116"/>
      <c r="X101" s="112"/>
    </row>
    <row r="102" ht="25.5">
      <c r="A102" s="113" t="s">
        <v>206</v>
      </c>
      <c r="B102" s="114" t="s">
        <v>207</v>
      </c>
      <c r="C102" s="119"/>
      <c r="D102" s="116"/>
      <c r="E102" s="116"/>
      <c r="F102" s="112"/>
      <c r="G102" s="116"/>
      <c r="H102" s="116"/>
      <c r="I102" s="112"/>
      <c r="J102" s="112"/>
      <c r="K102" s="112"/>
      <c r="L102" s="116"/>
      <c r="M102" s="116"/>
      <c r="N102" s="112"/>
      <c r="O102" s="112"/>
      <c r="P102" s="116"/>
      <c r="Q102" s="116"/>
      <c r="R102" s="112"/>
      <c r="S102" s="112"/>
      <c r="T102" s="112"/>
      <c r="U102" s="112"/>
      <c r="V102" s="112"/>
      <c r="W102" s="116"/>
      <c r="X102" s="112"/>
    </row>
    <row r="103" ht="25.5">
      <c r="A103" s="113" t="s">
        <v>208</v>
      </c>
      <c r="B103" s="114" t="s">
        <v>209</v>
      </c>
      <c r="C103" s="117"/>
      <c r="D103" s="116"/>
      <c r="E103" s="116"/>
      <c r="F103" s="112"/>
      <c r="G103" s="116"/>
      <c r="H103" s="116"/>
      <c r="I103" s="112"/>
      <c r="J103" s="112"/>
      <c r="K103" s="112"/>
      <c r="L103" s="116"/>
      <c r="M103" s="116"/>
      <c r="N103" s="112"/>
      <c r="O103" s="112"/>
      <c r="P103" s="116"/>
      <c r="Q103" s="116"/>
      <c r="R103" s="112"/>
      <c r="S103" s="112"/>
      <c r="T103" s="112"/>
      <c r="U103" s="112"/>
      <c r="V103" s="112"/>
      <c r="W103" s="116"/>
      <c r="X103" s="112"/>
    </row>
    <row r="104">
      <c r="A104" s="113" t="s">
        <v>210</v>
      </c>
      <c r="B104" s="114" t="s">
        <v>211</v>
      </c>
      <c r="C104" s="116">
        <v>192</v>
      </c>
      <c r="D104" s="116"/>
      <c r="E104" s="116"/>
      <c r="F104" s="112"/>
      <c r="G104" s="116"/>
      <c r="H104" s="116"/>
      <c r="I104" s="112"/>
      <c r="J104" s="112"/>
      <c r="K104" s="112"/>
      <c r="L104" s="116"/>
      <c r="M104" s="116"/>
      <c r="N104" s="112"/>
      <c r="O104" s="112"/>
      <c r="P104" s="116"/>
      <c r="Q104" s="116"/>
      <c r="R104" s="112"/>
      <c r="S104" s="112"/>
      <c r="T104" s="112"/>
      <c r="U104" s="112"/>
      <c r="V104" s="112"/>
      <c r="W104" s="116"/>
      <c r="X104" s="112"/>
    </row>
    <row r="105">
      <c r="A105" s="113" t="s">
        <v>212</v>
      </c>
      <c r="B105" s="114" t="s">
        <v>213</v>
      </c>
      <c r="C105" s="116">
        <v>712</v>
      </c>
      <c r="D105" s="116"/>
      <c r="E105" s="116"/>
      <c r="F105" s="112"/>
      <c r="G105" s="116"/>
      <c r="H105" s="116"/>
      <c r="I105" s="112"/>
      <c r="J105" s="112"/>
      <c r="K105" s="112"/>
      <c r="L105" s="116"/>
      <c r="M105" s="116"/>
      <c r="N105" s="112"/>
      <c r="O105" s="112"/>
      <c r="P105" s="116"/>
      <c r="Q105" s="116"/>
      <c r="R105" s="112"/>
      <c r="S105" s="112"/>
      <c r="T105" s="112"/>
      <c r="U105" s="112"/>
      <c r="V105" s="112"/>
      <c r="W105" s="116"/>
      <c r="X105" s="112"/>
    </row>
    <row r="106">
      <c r="A106" s="113" t="s">
        <v>214</v>
      </c>
      <c r="B106" s="114" t="s">
        <v>215</v>
      </c>
      <c r="C106" s="116">
        <v>748</v>
      </c>
      <c r="D106" s="116"/>
      <c r="E106" s="116"/>
      <c r="F106" s="112"/>
      <c r="G106" s="116"/>
      <c r="H106" s="116"/>
      <c r="I106" s="112"/>
      <c r="J106" s="112"/>
      <c r="K106" s="112"/>
      <c r="L106" s="116"/>
      <c r="M106" s="116"/>
      <c r="N106" s="112"/>
      <c r="O106" s="112"/>
      <c r="P106" s="116"/>
      <c r="Q106" s="116"/>
      <c r="R106" s="112"/>
      <c r="S106" s="112"/>
      <c r="T106" s="112"/>
      <c r="U106" s="112"/>
      <c r="V106" s="112"/>
      <c r="W106" s="116"/>
      <c r="X106" s="112"/>
    </row>
    <row r="107" ht="25.5">
      <c r="A107" s="113" t="s">
        <v>216</v>
      </c>
      <c r="B107" s="114" t="s">
        <v>217</v>
      </c>
      <c r="C107" s="116">
        <v>93</v>
      </c>
      <c r="D107" s="116"/>
      <c r="E107" s="116"/>
      <c r="F107" s="112"/>
      <c r="G107" s="116"/>
      <c r="H107" s="116"/>
      <c r="I107" s="112"/>
      <c r="J107" s="112"/>
      <c r="K107" s="112"/>
      <c r="L107" s="116"/>
      <c r="M107" s="116"/>
      <c r="N107" s="112"/>
      <c r="O107" s="112"/>
      <c r="P107" s="116"/>
      <c r="Q107" s="116"/>
      <c r="R107" s="112"/>
      <c r="S107" s="112"/>
      <c r="T107" s="112"/>
      <c r="U107" s="112"/>
      <c r="V107" s="112"/>
      <c r="W107" s="116"/>
      <c r="X107" s="112"/>
    </row>
    <row r="108">
      <c r="A108" s="113" t="s">
        <v>218</v>
      </c>
      <c r="B108" s="114" t="s">
        <v>219</v>
      </c>
      <c r="C108" s="115">
        <v>1399</v>
      </c>
      <c r="D108" s="116"/>
      <c r="E108" s="116"/>
      <c r="F108" s="112"/>
      <c r="G108" s="116"/>
      <c r="H108" s="116"/>
      <c r="I108" s="112"/>
      <c r="J108" s="112"/>
      <c r="K108" s="112"/>
      <c r="L108" s="116"/>
      <c r="M108" s="116"/>
      <c r="N108" s="112"/>
      <c r="O108" s="112"/>
      <c r="P108" s="116"/>
      <c r="Q108" s="116"/>
      <c r="R108" s="112"/>
      <c r="S108" s="112"/>
      <c r="T108" s="112"/>
      <c r="U108" s="112"/>
      <c r="V108" s="112"/>
      <c r="W108" s="116"/>
      <c r="X108" s="112"/>
    </row>
    <row r="109" ht="25.5">
      <c r="A109" s="113" t="s">
        <v>220</v>
      </c>
      <c r="B109" s="114" t="s">
        <v>221</v>
      </c>
      <c r="C109" s="117"/>
      <c r="D109" s="116"/>
      <c r="E109" s="116"/>
      <c r="F109" s="112"/>
      <c r="G109" s="116"/>
      <c r="H109" s="116"/>
      <c r="I109" s="112"/>
      <c r="J109" s="112"/>
      <c r="K109" s="112"/>
      <c r="L109" s="116"/>
      <c r="M109" s="116"/>
      <c r="N109" s="112"/>
      <c r="O109" s="112"/>
      <c r="P109" s="116"/>
      <c r="Q109" s="116"/>
      <c r="R109" s="112"/>
      <c r="S109" s="112"/>
      <c r="T109" s="112"/>
      <c r="U109" s="112"/>
      <c r="V109" s="112"/>
      <c r="W109" s="116"/>
      <c r="X109" s="112"/>
    </row>
    <row r="110" ht="25.5">
      <c r="A110" s="113" t="s">
        <v>222</v>
      </c>
      <c r="B110" s="114" t="s">
        <v>223</v>
      </c>
      <c r="C110" s="116">
        <v>107</v>
      </c>
      <c r="D110" s="116"/>
      <c r="E110" s="111"/>
      <c r="F110" s="112"/>
      <c r="G110" s="111"/>
      <c r="H110" s="111"/>
      <c r="I110" s="112"/>
      <c r="J110" s="112"/>
      <c r="K110" s="112"/>
      <c r="L110" s="111"/>
      <c r="M110" s="111"/>
      <c r="N110" s="112"/>
      <c r="O110" s="112"/>
      <c r="P110" s="111"/>
      <c r="Q110" s="111"/>
      <c r="R110" s="112"/>
      <c r="S110" s="112"/>
      <c r="T110" s="112"/>
      <c r="U110" s="112"/>
      <c r="V110" s="112"/>
      <c r="W110" s="111"/>
      <c r="X110" s="112"/>
    </row>
    <row r="111" ht="25.5">
      <c r="A111" s="113" t="s">
        <v>224</v>
      </c>
      <c r="B111" s="114" t="s">
        <v>225</v>
      </c>
      <c r="C111" s="116">
        <v>76</v>
      </c>
      <c r="D111" s="116"/>
      <c r="E111" s="116"/>
      <c r="F111" s="112"/>
      <c r="G111" s="116"/>
      <c r="H111" s="116"/>
      <c r="I111" s="112"/>
      <c r="J111" s="112"/>
      <c r="K111" s="112"/>
      <c r="L111" s="116"/>
      <c r="M111" s="116"/>
      <c r="N111" s="112"/>
      <c r="O111" s="112"/>
      <c r="P111" s="116"/>
      <c r="Q111" s="116"/>
      <c r="R111" s="112"/>
      <c r="S111" s="112"/>
      <c r="T111" s="112"/>
      <c r="U111" s="112"/>
      <c r="V111" s="112"/>
      <c r="W111" s="116"/>
      <c r="X111" s="112"/>
    </row>
    <row r="112">
      <c r="A112" s="113" t="s">
        <v>226</v>
      </c>
      <c r="B112" s="114" t="s">
        <v>572</v>
      </c>
      <c r="C112" s="116">
        <v>306</v>
      </c>
      <c r="D112" s="116"/>
      <c r="E112" s="116"/>
      <c r="F112" s="112"/>
      <c r="G112" s="116"/>
      <c r="H112" s="116"/>
      <c r="I112" s="112"/>
      <c r="J112" s="112"/>
      <c r="K112" s="112"/>
      <c r="L112" s="116"/>
      <c r="M112" s="116"/>
      <c r="N112" s="112"/>
      <c r="O112" s="112"/>
      <c r="P112" s="116"/>
      <c r="Q112" s="116"/>
      <c r="R112" s="112"/>
      <c r="S112" s="112"/>
      <c r="T112" s="112"/>
      <c r="U112" s="112"/>
      <c r="V112" s="112"/>
      <c r="W112" s="116"/>
      <c r="X112" s="112"/>
    </row>
    <row r="113">
      <c r="A113" s="113" t="s">
        <v>228</v>
      </c>
      <c r="B113" s="114" t="s">
        <v>229</v>
      </c>
      <c r="C113" s="116">
        <v>183</v>
      </c>
      <c r="D113" s="116"/>
      <c r="E113" s="116"/>
      <c r="F113" s="112"/>
      <c r="G113" s="116"/>
      <c r="H113" s="116"/>
      <c r="I113" s="112"/>
      <c r="J113" s="112"/>
      <c r="K113" s="112"/>
      <c r="L113" s="116"/>
      <c r="M113" s="116"/>
      <c r="N113" s="112"/>
      <c r="O113" s="112"/>
      <c r="P113" s="116"/>
      <c r="Q113" s="116"/>
      <c r="R113" s="112"/>
      <c r="S113" s="112"/>
      <c r="T113" s="112"/>
      <c r="U113" s="112"/>
      <c r="V113" s="112"/>
      <c r="W113" s="116"/>
      <c r="X113" s="112"/>
    </row>
    <row r="114">
      <c r="A114" s="113" t="s">
        <v>230</v>
      </c>
      <c r="B114" s="114" t="s">
        <v>231</v>
      </c>
      <c r="C114" s="116"/>
      <c r="D114" s="116"/>
      <c r="E114" s="116"/>
      <c r="F114" s="112"/>
      <c r="G114" s="116"/>
      <c r="H114" s="116"/>
      <c r="I114" s="112"/>
      <c r="J114" s="112"/>
      <c r="K114" s="112"/>
      <c r="L114" s="116"/>
      <c r="M114" s="116"/>
      <c r="N114" s="112"/>
      <c r="O114" s="112"/>
      <c r="P114" s="116"/>
      <c r="Q114" s="116"/>
      <c r="R114" s="112"/>
      <c r="S114" s="112"/>
      <c r="T114" s="112"/>
      <c r="U114" s="112"/>
      <c r="V114" s="112"/>
      <c r="W114" s="116"/>
      <c r="X114" s="112"/>
    </row>
    <row r="115">
      <c r="A115" s="109">
        <v>11</v>
      </c>
      <c r="B115" s="110" t="s">
        <v>232</v>
      </c>
      <c r="C115" s="111">
        <f>SUM(C116:C124)</f>
        <v>2263</v>
      </c>
      <c r="D115" s="111">
        <f>SUM(D117:D124)</f>
        <v>0</v>
      </c>
      <c r="E115" s="116"/>
      <c r="F115" s="112"/>
      <c r="G115" s="116"/>
      <c r="H115" s="116"/>
      <c r="I115" s="112"/>
      <c r="J115" s="112"/>
      <c r="K115" s="112"/>
      <c r="L115" s="116"/>
      <c r="M115" s="116"/>
      <c r="N115" s="112"/>
      <c r="O115" s="112"/>
      <c r="P115" s="116"/>
      <c r="Q115" s="116"/>
      <c r="R115" s="112"/>
      <c r="S115" s="112"/>
      <c r="T115" s="112"/>
      <c r="U115" s="112"/>
      <c r="V115" s="112"/>
      <c r="W115" s="116"/>
      <c r="X115" s="112"/>
    </row>
    <row r="116">
      <c r="A116" s="113" t="s">
        <v>233</v>
      </c>
      <c r="B116" s="118" t="s">
        <v>234</v>
      </c>
      <c r="C116" s="115">
        <v>414</v>
      </c>
      <c r="D116" s="116"/>
      <c r="E116" s="116"/>
      <c r="F116" s="112"/>
      <c r="G116" s="116"/>
      <c r="H116" s="116"/>
      <c r="I116" s="112"/>
      <c r="J116" s="112"/>
      <c r="K116" s="112"/>
      <c r="L116" s="116"/>
      <c r="M116" s="116"/>
      <c r="N116" s="112"/>
      <c r="O116" s="112"/>
      <c r="P116" s="116"/>
      <c r="Q116" s="116"/>
      <c r="R116" s="112"/>
      <c r="S116" s="112"/>
      <c r="T116" s="112"/>
      <c r="U116" s="112"/>
      <c r="V116" s="112"/>
      <c r="W116" s="116"/>
      <c r="X116" s="112"/>
    </row>
    <row r="117">
      <c r="A117" s="113" t="s">
        <v>235</v>
      </c>
      <c r="B117" s="118" t="s">
        <v>236</v>
      </c>
      <c r="C117" s="117"/>
      <c r="D117" s="116"/>
      <c r="E117" s="116"/>
      <c r="F117" s="112"/>
      <c r="G117" s="116"/>
      <c r="H117" s="116"/>
      <c r="I117" s="112"/>
      <c r="J117" s="112"/>
      <c r="K117" s="112"/>
      <c r="L117" s="116"/>
      <c r="M117" s="116"/>
      <c r="N117" s="112"/>
      <c r="O117" s="112"/>
      <c r="P117" s="116"/>
      <c r="Q117" s="116"/>
      <c r="R117" s="112"/>
      <c r="S117" s="112"/>
      <c r="T117" s="112"/>
      <c r="U117" s="112"/>
      <c r="V117" s="112"/>
      <c r="W117" s="116"/>
      <c r="X117" s="112"/>
    </row>
    <row r="118">
      <c r="A118" s="113" t="s">
        <v>237</v>
      </c>
      <c r="B118" s="114" t="s">
        <v>238</v>
      </c>
      <c r="C118" s="115">
        <v>774</v>
      </c>
      <c r="D118" s="116"/>
      <c r="E118" s="116"/>
      <c r="F118" s="112"/>
      <c r="G118" s="116"/>
      <c r="H118" s="116"/>
      <c r="I118" s="112"/>
      <c r="J118" s="112"/>
      <c r="K118" s="112"/>
      <c r="L118" s="116"/>
      <c r="M118" s="116"/>
      <c r="N118" s="112"/>
      <c r="O118" s="112"/>
      <c r="P118" s="116"/>
      <c r="Q118" s="116"/>
      <c r="R118" s="112"/>
      <c r="S118" s="112"/>
      <c r="T118" s="112"/>
      <c r="U118" s="112"/>
      <c r="V118" s="112"/>
      <c r="W118" s="116"/>
      <c r="X118" s="112"/>
    </row>
    <row r="119">
      <c r="A119" s="113" t="s">
        <v>239</v>
      </c>
      <c r="B119" s="114" t="s">
        <v>240</v>
      </c>
      <c r="C119" s="117"/>
      <c r="D119" s="116"/>
      <c r="E119" s="116"/>
      <c r="F119" s="112"/>
      <c r="G119" s="116"/>
      <c r="H119" s="116"/>
      <c r="I119" s="112"/>
      <c r="J119" s="112"/>
      <c r="K119" s="112"/>
      <c r="L119" s="116"/>
      <c r="M119" s="116"/>
      <c r="N119" s="112"/>
      <c r="O119" s="112"/>
      <c r="P119" s="116"/>
      <c r="Q119" s="116"/>
      <c r="R119" s="112"/>
      <c r="S119" s="112"/>
      <c r="T119" s="112"/>
      <c r="U119" s="112"/>
      <c r="V119" s="112"/>
      <c r="W119" s="116"/>
      <c r="X119" s="112"/>
    </row>
    <row r="120">
      <c r="A120" s="113" t="s">
        <v>241</v>
      </c>
      <c r="B120" s="114" t="s">
        <v>242</v>
      </c>
      <c r="C120" s="116">
        <v>796</v>
      </c>
      <c r="D120" s="116"/>
      <c r="E120" s="111"/>
      <c r="F120" s="112"/>
      <c r="G120" s="111"/>
      <c r="H120" s="111"/>
      <c r="I120" s="112"/>
      <c r="J120" s="112"/>
      <c r="K120" s="112"/>
      <c r="L120" s="111"/>
      <c r="M120" s="111"/>
      <c r="N120" s="112"/>
      <c r="O120" s="112"/>
      <c r="P120" s="111"/>
      <c r="Q120" s="111"/>
      <c r="R120" s="112"/>
      <c r="S120" s="112"/>
      <c r="T120" s="112"/>
      <c r="U120" s="112"/>
      <c r="V120" s="112"/>
      <c r="W120" s="111"/>
      <c r="X120" s="112"/>
    </row>
    <row r="121">
      <c r="A121" s="113" t="s">
        <v>243</v>
      </c>
      <c r="B121" s="114" t="s">
        <v>244</v>
      </c>
      <c r="C121" s="116">
        <v>199</v>
      </c>
      <c r="D121" s="116"/>
      <c r="E121" s="116"/>
      <c r="F121" s="112"/>
      <c r="G121" s="116"/>
      <c r="H121" s="116"/>
      <c r="I121" s="112"/>
      <c r="J121" s="112"/>
      <c r="K121" s="112"/>
      <c r="L121" s="116"/>
      <c r="M121" s="116"/>
      <c r="N121" s="112"/>
      <c r="O121" s="112"/>
      <c r="P121" s="116"/>
      <c r="Q121" s="116"/>
      <c r="R121" s="112"/>
      <c r="S121" s="112"/>
      <c r="T121" s="112"/>
      <c r="U121" s="112"/>
      <c r="V121" s="112"/>
      <c r="W121" s="116"/>
      <c r="X121" s="112"/>
    </row>
    <row r="122">
      <c r="A122" s="113" t="s">
        <v>245</v>
      </c>
      <c r="B122" s="114" t="s">
        <v>246</v>
      </c>
      <c r="C122" s="116"/>
      <c r="D122" s="116"/>
      <c r="E122" s="116"/>
      <c r="F122" s="112"/>
      <c r="G122" s="116"/>
      <c r="H122" s="116"/>
      <c r="I122" s="112"/>
      <c r="J122" s="112"/>
      <c r="K122" s="112"/>
      <c r="L122" s="116"/>
      <c r="M122" s="116"/>
      <c r="N122" s="112"/>
      <c r="O122" s="112"/>
      <c r="P122" s="116"/>
      <c r="Q122" s="116"/>
      <c r="R122" s="112"/>
      <c r="S122" s="112"/>
      <c r="T122" s="112"/>
      <c r="U122" s="112"/>
      <c r="V122" s="112"/>
      <c r="W122" s="116"/>
      <c r="X122" s="112"/>
    </row>
    <row r="123">
      <c r="A123" s="113" t="s">
        <v>247</v>
      </c>
      <c r="B123" s="114" t="s">
        <v>248</v>
      </c>
      <c r="C123" s="116">
        <v>80</v>
      </c>
      <c r="D123" s="116"/>
      <c r="E123" s="116"/>
      <c r="F123" s="112"/>
      <c r="G123" s="116"/>
      <c r="H123" s="116"/>
      <c r="I123" s="112"/>
      <c r="J123" s="112"/>
      <c r="K123" s="112"/>
      <c r="L123" s="116"/>
      <c r="M123" s="116"/>
      <c r="N123" s="112"/>
      <c r="O123" s="112"/>
      <c r="P123" s="116"/>
      <c r="Q123" s="116"/>
      <c r="R123" s="112"/>
      <c r="S123" s="112"/>
      <c r="T123" s="112"/>
      <c r="U123" s="112"/>
      <c r="V123" s="112"/>
      <c r="W123" s="116"/>
      <c r="X123" s="112"/>
    </row>
    <row r="124">
      <c r="A124" s="113" t="s">
        <v>249</v>
      </c>
      <c r="B124" s="114" t="s">
        <v>229</v>
      </c>
      <c r="C124" s="116"/>
      <c r="D124" s="116"/>
      <c r="E124" s="116"/>
      <c r="F124" s="112"/>
      <c r="G124" s="116"/>
      <c r="H124" s="116"/>
      <c r="I124" s="112"/>
      <c r="J124" s="112"/>
      <c r="K124" s="112"/>
      <c r="L124" s="116"/>
      <c r="M124" s="116"/>
      <c r="N124" s="112"/>
      <c r="O124" s="112"/>
      <c r="P124" s="116"/>
      <c r="Q124" s="116"/>
      <c r="R124" s="112"/>
      <c r="S124" s="112"/>
      <c r="T124" s="112"/>
      <c r="U124" s="112"/>
      <c r="V124" s="112"/>
      <c r="W124" s="116"/>
      <c r="X124" s="112"/>
    </row>
    <row r="125">
      <c r="A125" s="109">
        <v>12</v>
      </c>
      <c r="B125" s="110" t="s">
        <v>250</v>
      </c>
      <c r="C125" s="111">
        <f>SUM(C126:C131)</f>
        <v>1452</v>
      </c>
      <c r="D125" s="111">
        <f>SUM(D126:D131)</f>
        <v>0</v>
      </c>
      <c r="E125" s="116"/>
      <c r="F125" s="112"/>
      <c r="G125" s="116"/>
      <c r="H125" s="116"/>
      <c r="I125" s="112"/>
      <c r="J125" s="112"/>
      <c r="K125" s="112"/>
      <c r="L125" s="116"/>
      <c r="M125" s="116"/>
      <c r="N125" s="112"/>
      <c r="O125" s="112"/>
      <c r="P125" s="116"/>
      <c r="Q125" s="116"/>
      <c r="R125" s="112"/>
      <c r="S125" s="112"/>
      <c r="T125" s="112"/>
      <c r="U125" s="112"/>
      <c r="V125" s="112"/>
      <c r="W125" s="116"/>
      <c r="X125" s="112"/>
    </row>
    <row r="126" ht="25.5">
      <c r="A126" s="113" t="s">
        <v>251</v>
      </c>
      <c r="B126" s="114" t="s">
        <v>252</v>
      </c>
      <c r="C126" s="115">
        <v>1402</v>
      </c>
      <c r="D126" s="116"/>
      <c r="E126" s="116"/>
      <c r="F126" s="112"/>
      <c r="G126" s="116"/>
      <c r="H126" s="116"/>
      <c r="I126" s="112"/>
      <c r="J126" s="112"/>
      <c r="K126" s="112"/>
      <c r="L126" s="116"/>
      <c r="M126" s="116"/>
      <c r="N126" s="112"/>
      <c r="O126" s="112"/>
      <c r="P126" s="116"/>
      <c r="Q126" s="116"/>
      <c r="R126" s="112"/>
      <c r="S126" s="112"/>
      <c r="T126" s="112"/>
      <c r="U126" s="112"/>
      <c r="V126" s="112"/>
      <c r="W126" s="116"/>
      <c r="X126" s="112"/>
    </row>
    <row r="127" ht="25.5">
      <c r="A127" s="113" t="s">
        <v>253</v>
      </c>
      <c r="B127" s="114" t="s">
        <v>254</v>
      </c>
      <c r="C127" s="117"/>
      <c r="D127" s="116"/>
      <c r="E127" s="111"/>
      <c r="F127" s="112"/>
      <c r="G127" s="111"/>
      <c r="H127" s="111"/>
      <c r="I127" s="112"/>
      <c r="J127" s="112"/>
      <c r="K127" s="112"/>
      <c r="L127" s="111"/>
      <c r="M127" s="111"/>
      <c r="N127" s="112"/>
      <c r="O127" s="112"/>
      <c r="P127" s="111"/>
      <c r="Q127" s="111"/>
      <c r="R127" s="112"/>
      <c r="S127" s="112"/>
      <c r="T127" s="112"/>
      <c r="U127" s="112"/>
      <c r="V127" s="112"/>
      <c r="W127" s="111"/>
      <c r="X127" s="112"/>
    </row>
    <row r="128">
      <c r="A128" s="113" t="s">
        <v>255</v>
      </c>
      <c r="B128" s="114" t="s">
        <v>256</v>
      </c>
      <c r="C128" s="115"/>
      <c r="D128" s="116"/>
      <c r="E128" s="116"/>
      <c r="F128" s="112"/>
      <c r="G128" s="116"/>
      <c r="H128" s="116"/>
      <c r="I128" s="112"/>
      <c r="J128" s="112"/>
      <c r="K128" s="112"/>
      <c r="L128" s="116"/>
      <c r="M128" s="116"/>
      <c r="N128" s="112"/>
      <c r="O128" s="112"/>
      <c r="P128" s="116"/>
      <c r="Q128" s="116"/>
      <c r="R128" s="112"/>
      <c r="S128" s="112"/>
      <c r="T128" s="112"/>
      <c r="U128" s="112"/>
      <c r="V128" s="112"/>
      <c r="W128" s="116"/>
      <c r="X128" s="112"/>
    </row>
    <row r="129">
      <c r="A129" s="113" t="s">
        <v>257</v>
      </c>
      <c r="B129" s="114" t="s">
        <v>258</v>
      </c>
      <c r="C129" s="117"/>
      <c r="D129" s="116"/>
      <c r="E129" s="116"/>
      <c r="F129" s="112"/>
      <c r="G129" s="116"/>
      <c r="H129" s="116"/>
      <c r="I129" s="112"/>
      <c r="J129" s="112"/>
      <c r="K129" s="112"/>
      <c r="L129" s="116"/>
      <c r="M129" s="116"/>
      <c r="N129" s="112"/>
      <c r="O129" s="112"/>
      <c r="P129" s="116"/>
      <c r="Q129" s="116"/>
      <c r="R129" s="112"/>
      <c r="S129" s="112"/>
      <c r="T129" s="112"/>
      <c r="U129" s="112"/>
      <c r="V129" s="112"/>
      <c r="W129" s="116"/>
      <c r="X129" s="112"/>
    </row>
    <row r="130">
      <c r="A130" s="113" t="s">
        <v>259</v>
      </c>
      <c r="B130" s="114" t="s">
        <v>260</v>
      </c>
      <c r="C130" s="116"/>
      <c r="D130" s="116"/>
      <c r="E130" s="116"/>
      <c r="F130" s="112"/>
      <c r="G130" s="116"/>
      <c r="H130" s="116"/>
      <c r="I130" s="112"/>
      <c r="J130" s="112"/>
      <c r="K130" s="112"/>
      <c r="L130" s="116"/>
      <c r="M130" s="116"/>
      <c r="N130" s="112"/>
      <c r="O130" s="112"/>
      <c r="P130" s="116"/>
      <c r="Q130" s="116"/>
      <c r="R130" s="112"/>
      <c r="S130" s="112"/>
      <c r="T130" s="112"/>
      <c r="U130" s="112"/>
      <c r="V130" s="112"/>
      <c r="W130" s="116"/>
      <c r="X130" s="112"/>
    </row>
    <row r="131">
      <c r="A131" s="113" t="s">
        <v>261</v>
      </c>
      <c r="B131" s="114" t="s">
        <v>262</v>
      </c>
      <c r="C131" s="116">
        <v>50</v>
      </c>
      <c r="D131" s="116"/>
      <c r="E131" s="116"/>
      <c r="F131" s="112"/>
      <c r="G131" s="116"/>
      <c r="H131" s="116"/>
      <c r="I131" s="112"/>
      <c r="J131" s="112"/>
      <c r="K131" s="112"/>
      <c r="L131" s="116"/>
      <c r="M131" s="116"/>
      <c r="N131" s="112"/>
      <c r="O131" s="112"/>
      <c r="P131" s="116"/>
      <c r="Q131" s="116"/>
      <c r="R131" s="112"/>
      <c r="S131" s="112"/>
      <c r="T131" s="112"/>
      <c r="U131" s="112"/>
      <c r="V131" s="112"/>
      <c r="W131" s="116"/>
      <c r="X131" s="112"/>
    </row>
    <row r="132">
      <c r="A132" s="109">
        <v>13</v>
      </c>
      <c r="B132" s="110" t="s">
        <v>263</v>
      </c>
      <c r="C132" s="111">
        <f>SUM(C133:C136)</f>
        <v>17704</v>
      </c>
      <c r="D132" s="111">
        <f>SUM(D133:D136)</f>
        <v>0</v>
      </c>
      <c r="E132" s="111"/>
      <c r="F132" s="112"/>
      <c r="G132" s="111"/>
      <c r="H132" s="111"/>
      <c r="I132" s="112"/>
      <c r="J132" s="112"/>
      <c r="K132" s="112"/>
      <c r="L132" s="111"/>
      <c r="M132" s="111"/>
      <c r="N132" s="112"/>
      <c r="O132" s="112"/>
      <c r="P132" s="111"/>
      <c r="Q132" s="111"/>
      <c r="R132" s="112"/>
      <c r="S132" s="112"/>
      <c r="T132" s="112"/>
      <c r="U132" s="112"/>
      <c r="V132" s="112"/>
      <c r="W132" s="111"/>
      <c r="X132" s="112"/>
    </row>
    <row r="133">
      <c r="A133" s="113" t="s">
        <v>264</v>
      </c>
      <c r="B133" s="114" t="s">
        <v>40</v>
      </c>
      <c r="C133" s="116">
        <v>12240</v>
      </c>
      <c r="D133" s="116"/>
      <c r="E133" s="116"/>
      <c r="F133" s="112"/>
      <c r="G133" s="116"/>
      <c r="H133" s="116"/>
      <c r="I133" s="112"/>
      <c r="J133" s="112"/>
      <c r="K133" s="112"/>
      <c r="L133" s="116"/>
      <c r="M133" s="116"/>
      <c r="N133" s="112"/>
      <c r="O133" s="112"/>
      <c r="P133" s="116"/>
      <c r="Q133" s="116"/>
      <c r="R133" s="112"/>
      <c r="S133" s="112"/>
      <c r="T133" s="112"/>
      <c r="U133" s="112"/>
      <c r="V133" s="112"/>
      <c r="W133" s="116"/>
      <c r="X133" s="112"/>
    </row>
    <row r="134">
      <c r="A134" s="113" t="s">
        <v>265</v>
      </c>
      <c r="B134" s="114" t="s">
        <v>266</v>
      </c>
      <c r="C134" s="116">
        <v>2203</v>
      </c>
      <c r="D134" s="116"/>
      <c r="E134" s="116"/>
      <c r="F134" s="112"/>
      <c r="G134" s="116"/>
      <c r="H134" s="116"/>
      <c r="I134" s="112"/>
      <c r="J134" s="112"/>
      <c r="K134" s="112"/>
      <c r="L134" s="116"/>
      <c r="M134" s="116"/>
      <c r="N134" s="112"/>
      <c r="O134" s="112"/>
      <c r="P134" s="116"/>
      <c r="Q134" s="116"/>
      <c r="R134" s="112"/>
      <c r="S134" s="112"/>
      <c r="T134" s="112"/>
      <c r="U134" s="112"/>
      <c r="V134" s="112"/>
      <c r="W134" s="116"/>
      <c r="X134" s="112"/>
    </row>
    <row r="135" ht="25.5">
      <c r="A135" s="113" t="s">
        <v>267</v>
      </c>
      <c r="B135" s="114" t="s">
        <v>268</v>
      </c>
      <c r="C135" s="116">
        <v>811</v>
      </c>
      <c r="D135" s="116"/>
      <c r="E135" s="116"/>
      <c r="F135" s="112"/>
      <c r="G135" s="116"/>
      <c r="H135" s="116"/>
      <c r="I135" s="112"/>
      <c r="J135" s="112"/>
      <c r="K135" s="112"/>
      <c r="L135" s="116"/>
      <c r="M135" s="116"/>
      <c r="N135" s="112"/>
      <c r="O135" s="112"/>
      <c r="P135" s="116"/>
      <c r="Q135" s="116"/>
      <c r="R135" s="112"/>
      <c r="S135" s="112"/>
      <c r="T135" s="112"/>
      <c r="U135" s="112"/>
      <c r="V135" s="112"/>
      <c r="W135" s="116"/>
      <c r="X135" s="112"/>
    </row>
    <row r="136" ht="25.5">
      <c r="A136" s="113" t="s">
        <v>269</v>
      </c>
      <c r="B136" s="114" t="s">
        <v>270</v>
      </c>
      <c r="C136" s="116">
        <v>2450</v>
      </c>
      <c r="D136" s="116"/>
      <c r="E136" s="116"/>
      <c r="F136" s="112"/>
      <c r="G136" s="116"/>
      <c r="H136" s="116"/>
      <c r="I136" s="112"/>
      <c r="J136" s="112"/>
      <c r="K136" s="112"/>
      <c r="L136" s="116"/>
      <c r="M136" s="116"/>
      <c r="N136" s="112"/>
      <c r="O136" s="112"/>
      <c r="P136" s="116"/>
      <c r="Q136" s="116"/>
      <c r="R136" s="112"/>
      <c r="S136" s="112"/>
      <c r="T136" s="112"/>
      <c r="U136" s="112"/>
      <c r="V136" s="112"/>
      <c r="W136" s="116"/>
      <c r="X136" s="112"/>
    </row>
    <row r="137">
      <c r="A137" s="109">
        <v>14</v>
      </c>
      <c r="B137" s="110" t="s">
        <v>271</v>
      </c>
      <c r="C137" s="111">
        <f>SUM(C138:C148)</f>
        <v>27307</v>
      </c>
      <c r="D137" s="111">
        <f>SUM(D138:D148)</f>
        <v>0</v>
      </c>
      <c r="E137" s="116"/>
      <c r="F137" s="112"/>
      <c r="G137" s="116"/>
      <c r="H137" s="116"/>
      <c r="I137" s="112"/>
      <c r="J137" s="112"/>
      <c r="K137" s="112"/>
      <c r="L137" s="116"/>
      <c r="M137" s="116"/>
      <c r="N137" s="112"/>
      <c r="O137" s="112"/>
      <c r="P137" s="116"/>
      <c r="Q137" s="116"/>
      <c r="R137" s="112"/>
      <c r="S137" s="112"/>
      <c r="T137" s="112"/>
      <c r="U137" s="112"/>
      <c r="V137" s="112"/>
      <c r="W137" s="116"/>
      <c r="X137" s="112"/>
    </row>
    <row r="138">
      <c r="A138" s="113" t="s">
        <v>272</v>
      </c>
      <c r="B138" s="114" t="s">
        <v>273</v>
      </c>
      <c r="C138" s="115">
        <v>10100</v>
      </c>
      <c r="D138" s="116"/>
      <c r="E138" s="116"/>
      <c r="F138" s="112"/>
      <c r="G138" s="116"/>
      <c r="H138" s="116"/>
      <c r="I138" s="112"/>
      <c r="J138" s="112"/>
      <c r="K138" s="112"/>
      <c r="L138" s="116"/>
      <c r="M138" s="116"/>
      <c r="N138" s="112"/>
      <c r="O138" s="112"/>
      <c r="P138" s="116"/>
      <c r="Q138" s="116"/>
      <c r="R138" s="112"/>
      <c r="S138" s="112"/>
      <c r="T138" s="112"/>
      <c r="U138" s="112"/>
      <c r="V138" s="112"/>
      <c r="W138" s="116"/>
      <c r="X138" s="112"/>
    </row>
    <row r="139">
      <c r="A139" s="113" t="s">
        <v>274</v>
      </c>
      <c r="B139" s="114" t="s">
        <v>275</v>
      </c>
      <c r="C139" s="119"/>
      <c r="D139" s="116"/>
      <c r="E139" s="116"/>
      <c r="F139" s="112"/>
      <c r="G139" s="116"/>
      <c r="H139" s="116"/>
      <c r="I139" s="112"/>
      <c r="J139" s="112"/>
      <c r="K139" s="112"/>
      <c r="L139" s="116"/>
      <c r="M139" s="116"/>
      <c r="N139" s="112"/>
      <c r="O139" s="112"/>
      <c r="P139" s="116"/>
      <c r="Q139" s="116"/>
      <c r="R139" s="112"/>
      <c r="S139" s="112"/>
      <c r="T139" s="112"/>
      <c r="U139" s="112"/>
      <c r="V139" s="112"/>
      <c r="W139" s="116"/>
      <c r="X139" s="112"/>
    </row>
    <row r="140">
      <c r="A140" s="113" t="s">
        <v>276</v>
      </c>
      <c r="B140" s="114" t="s">
        <v>277</v>
      </c>
      <c r="C140" s="115">
        <v>1704</v>
      </c>
      <c r="D140" s="116"/>
      <c r="E140" s="116"/>
      <c r="F140" s="112"/>
      <c r="G140" s="116"/>
      <c r="H140" s="116"/>
      <c r="I140" s="112"/>
      <c r="J140" s="112"/>
      <c r="K140" s="112"/>
      <c r="L140" s="116"/>
      <c r="M140" s="116"/>
      <c r="N140" s="112"/>
      <c r="O140" s="112"/>
      <c r="P140" s="116"/>
      <c r="Q140" s="116"/>
      <c r="R140" s="112"/>
      <c r="S140" s="112"/>
      <c r="T140" s="112"/>
      <c r="U140" s="112"/>
      <c r="V140" s="112"/>
      <c r="W140" s="116"/>
      <c r="X140" s="112"/>
    </row>
    <row r="141">
      <c r="A141" s="113" t="s">
        <v>278</v>
      </c>
      <c r="B141" s="114" t="s">
        <v>279</v>
      </c>
      <c r="C141" s="117"/>
      <c r="D141" s="116"/>
      <c r="E141" s="116"/>
      <c r="F141" s="112"/>
      <c r="G141" s="116"/>
      <c r="H141" s="116"/>
      <c r="I141" s="112"/>
      <c r="J141" s="112"/>
      <c r="K141" s="112"/>
      <c r="L141" s="116"/>
      <c r="M141" s="116"/>
      <c r="N141" s="112"/>
      <c r="O141" s="112"/>
      <c r="P141" s="116"/>
      <c r="Q141" s="116"/>
      <c r="R141" s="112"/>
      <c r="S141" s="112"/>
      <c r="T141" s="112"/>
      <c r="U141" s="112"/>
      <c r="V141" s="112"/>
      <c r="W141" s="116"/>
      <c r="X141" s="112"/>
    </row>
    <row r="142">
      <c r="A142" s="113" t="s">
        <v>280</v>
      </c>
      <c r="B142" s="114" t="s">
        <v>281</v>
      </c>
      <c r="C142" s="115">
        <v>3564</v>
      </c>
      <c r="D142" s="116"/>
      <c r="E142" s="116"/>
      <c r="F142" s="112"/>
      <c r="G142" s="116"/>
      <c r="H142" s="116"/>
      <c r="I142" s="112"/>
      <c r="J142" s="112"/>
      <c r="K142" s="112"/>
      <c r="L142" s="116"/>
      <c r="M142" s="116"/>
      <c r="N142" s="112"/>
      <c r="O142" s="112"/>
      <c r="P142" s="116"/>
      <c r="Q142" s="116"/>
      <c r="R142" s="112"/>
      <c r="S142" s="112"/>
      <c r="T142" s="112"/>
      <c r="U142" s="112"/>
      <c r="V142" s="112"/>
      <c r="W142" s="116"/>
      <c r="X142" s="112"/>
    </row>
    <row r="143">
      <c r="A143" s="113" t="s">
        <v>282</v>
      </c>
      <c r="B143" s="114" t="s">
        <v>283</v>
      </c>
      <c r="C143" s="119"/>
      <c r="D143" s="116"/>
      <c r="E143" s="116"/>
      <c r="F143" s="112"/>
      <c r="G143" s="116"/>
      <c r="H143" s="116"/>
      <c r="I143" s="112"/>
      <c r="J143" s="112"/>
      <c r="K143" s="112"/>
      <c r="L143" s="116"/>
      <c r="M143" s="116"/>
      <c r="N143" s="112"/>
      <c r="O143" s="112"/>
      <c r="P143" s="116"/>
      <c r="Q143" s="116"/>
      <c r="R143" s="112"/>
      <c r="S143" s="112"/>
      <c r="T143" s="112"/>
      <c r="U143" s="112"/>
      <c r="V143" s="112"/>
      <c r="W143" s="116"/>
      <c r="X143" s="112"/>
    </row>
    <row r="144">
      <c r="A144" s="113" t="s">
        <v>284</v>
      </c>
      <c r="B144" s="114" t="s">
        <v>285</v>
      </c>
      <c r="C144" s="117"/>
      <c r="D144" s="116"/>
      <c r="E144" s="111"/>
      <c r="F144" s="112"/>
      <c r="G144" s="111"/>
      <c r="H144" s="111"/>
      <c r="I144" s="112"/>
      <c r="J144" s="112"/>
      <c r="K144" s="112"/>
      <c r="L144" s="111"/>
      <c r="M144" s="111"/>
      <c r="N144" s="112"/>
      <c r="O144" s="112"/>
      <c r="P144" s="111"/>
      <c r="Q144" s="111"/>
      <c r="R144" s="112"/>
      <c r="S144" s="112"/>
      <c r="T144" s="112"/>
      <c r="U144" s="112"/>
      <c r="V144" s="112"/>
      <c r="W144" s="111"/>
      <c r="X144" s="112"/>
    </row>
    <row r="145">
      <c r="A145" s="113" t="s">
        <v>286</v>
      </c>
      <c r="B145" s="114" t="s">
        <v>287</v>
      </c>
      <c r="C145" s="116">
        <v>7710</v>
      </c>
      <c r="D145" s="116"/>
      <c r="E145" s="116"/>
      <c r="F145" s="112"/>
      <c r="G145" s="116"/>
      <c r="H145" s="116"/>
      <c r="I145" s="112"/>
      <c r="J145" s="112"/>
      <c r="K145" s="112"/>
      <c r="L145" s="116"/>
      <c r="M145" s="116"/>
      <c r="N145" s="112"/>
      <c r="O145" s="112"/>
      <c r="P145" s="116"/>
      <c r="Q145" s="116"/>
      <c r="R145" s="112"/>
      <c r="S145" s="112"/>
      <c r="T145" s="112"/>
      <c r="U145" s="112"/>
      <c r="V145" s="112"/>
      <c r="W145" s="116"/>
      <c r="X145" s="112"/>
    </row>
    <row r="146" ht="25.5">
      <c r="A146" s="113" t="s">
        <v>288</v>
      </c>
      <c r="B146" s="114" t="s">
        <v>289</v>
      </c>
      <c r="C146" s="116">
        <v>1133</v>
      </c>
      <c r="D146" s="116"/>
      <c r="E146" s="116"/>
      <c r="F146" s="112"/>
      <c r="G146" s="116"/>
      <c r="H146" s="116"/>
      <c r="I146" s="112"/>
      <c r="J146" s="112"/>
      <c r="K146" s="112"/>
      <c r="L146" s="116"/>
      <c r="M146" s="116"/>
      <c r="N146" s="112"/>
      <c r="O146" s="112"/>
      <c r="P146" s="116"/>
      <c r="Q146" s="116"/>
      <c r="R146" s="112"/>
      <c r="S146" s="112"/>
      <c r="T146" s="112"/>
      <c r="U146" s="112"/>
      <c r="V146" s="112"/>
      <c r="W146" s="116"/>
      <c r="X146" s="112"/>
    </row>
    <row r="147">
      <c r="A147" s="113" t="s">
        <v>290</v>
      </c>
      <c r="B147" s="114" t="s">
        <v>291</v>
      </c>
      <c r="C147" s="116">
        <v>640</v>
      </c>
      <c r="D147" s="116"/>
      <c r="E147" s="111"/>
      <c r="F147" s="112"/>
      <c r="G147" s="111"/>
      <c r="H147" s="111"/>
      <c r="I147" s="112"/>
      <c r="J147" s="112"/>
      <c r="K147" s="112"/>
      <c r="L147" s="111"/>
      <c r="M147" s="111"/>
      <c r="N147" s="112"/>
      <c r="O147" s="112"/>
      <c r="P147" s="111"/>
      <c r="Q147" s="111"/>
      <c r="R147" s="112"/>
      <c r="S147" s="112"/>
      <c r="T147" s="112"/>
      <c r="U147" s="112"/>
      <c r="V147" s="112"/>
      <c r="W147" s="111"/>
      <c r="X147" s="112"/>
    </row>
    <row r="148">
      <c r="A148" s="113" t="s">
        <v>292</v>
      </c>
      <c r="B148" s="114" t="s">
        <v>293</v>
      </c>
      <c r="C148" s="116">
        <v>2456</v>
      </c>
      <c r="D148" s="116"/>
      <c r="E148" s="116"/>
      <c r="F148" s="112"/>
      <c r="G148" s="116"/>
      <c r="H148" s="116"/>
      <c r="I148" s="112"/>
      <c r="J148" s="112"/>
      <c r="K148" s="112"/>
      <c r="L148" s="116"/>
      <c r="M148" s="116"/>
      <c r="N148" s="112"/>
      <c r="O148" s="112"/>
      <c r="P148" s="116"/>
      <c r="Q148" s="116"/>
      <c r="R148" s="112"/>
      <c r="S148" s="112"/>
      <c r="T148" s="112"/>
      <c r="U148" s="112"/>
      <c r="V148" s="112"/>
      <c r="W148" s="116"/>
      <c r="X148" s="112"/>
    </row>
    <row r="149">
      <c r="A149" s="109">
        <v>15</v>
      </c>
      <c r="B149" s="110" t="s">
        <v>294</v>
      </c>
      <c r="C149" s="111">
        <f>SUM(C150:C151)</f>
        <v>7380</v>
      </c>
      <c r="D149" s="111">
        <f>SUM(D150:D151)</f>
        <v>0</v>
      </c>
      <c r="E149" s="116"/>
      <c r="F149" s="112"/>
      <c r="G149" s="116"/>
      <c r="H149" s="116"/>
      <c r="I149" s="112"/>
      <c r="J149" s="112"/>
      <c r="K149" s="112"/>
      <c r="L149" s="116"/>
      <c r="M149" s="116"/>
      <c r="N149" s="112"/>
      <c r="O149" s="112"/>
      <c r="P149" s="116"/>
      <c r="Q149" s="116"/>
      <c r="R149" s="112"/>
      <c r="S149" s="112"/>
      <c r="T149" s="112"/>
      <c r="U149" s="112"/>
      <c r="V149" s="112"/>
      <c r="W149" s="116"/>
      <c r="X149" s="112"/>
    </row>
    <row r="150">
      <c r="A150" s="113" t="s">
        <v>295</v>
      </c>
      <c r="B150" s="114" t="s">
        <v>296</v>
      </c>
      <c r="C150" s="116">
        <v>7040</v>
      </c>
      <c r="D150" s="116"/>
      <c r="E150" s="116"/>
      <c r="F150" s="112"/>
      <c r="G150" s="116"/>
      <c r="H150" s="116"/>
      <c r="I150" s="112"/>
      <c r="J150" s="112"/>
      <c r="K150" s="112"/>
      <c r="L150" s="116"/>
      <c r="M150" s="116"/>
      <c r="N150" s="112"/>
      <c r="O150" s="112"/>
      <c r="P150" s="116"/>
      <c r="Q150" s="116"/>
      <c r="R150" s="112"/>
      <c r="S150" s="112"/>
      <c r="T150" s="112"/>
      <c r="U150" s="112"/>
      <c r="V150" s="112"/>
      <c r="W150" s="116"/>
      <c r="X150" s="112"/>
    </row>
    <row r="151">
      <c r="A151" s="113" t="s">
        <v>297</v>
      </c>
      <c r="B151" s="114" t="s">
        <v>298</v>
      </c>
      <c r="C151" s="116">
        <v>340</v>
      </c>
      <c r="D151" s="116"/>
      <c r="E151" s="116"/>
      <c r="F151" s="112"/>
      <c r="G151" s="116"/>
      <c r="H151" s="116"/>
      <c r="I151" s="112"/>
      <c r="J151" s="112"/>
      <c r="K151" s="112"/>
      <c r="L151" s="116"/>
      <c r="M151" s="116"/>
      <c r="N151" s="112"/>
      <c r="O151" s="112"/>
      <c r="P151" s="116"/>
      <c r="Q151" s="116"/>
      <c r="R151" s="112"/>
      <c r="S151" s="112"/>
      <c r="T151" s="112"/>
      <c r="U151" s="112"/>
      <c r="V151" s="112"/>
      <c r="W151" s="116"/>
      <c r="X151" s="112"/>
    </row>
    <row r="152">
      <c r="A152" s="109">
        <v>16</v>
      </c>
      <c r="B152" s="110" t="s">
        <v>299</v>
      </c>
      <c r="C152" s="111">
        <f>SUM(C153:C160)</f>
        <v>1071</v>
      </c>
      <c r="D152" s="111">
        <f>SUM(D153:D160)</f>
        <v>0</v>
      </c>
      <c r="E152" s="116"/>
      <c r="F152" s="112"/>
      <c r="G152" s="116"/>
      <c r="H152" s="116"/>
      <c r="I152" s="112"/>
      <c r="J152" s="112"/>
      <c r="K152" s="112"/>
      <c r="L152" s="116"/>
      <c r="M152" s="116"/>
      <c r="N152" s="112"/>
      <c r="O152" s="112"/>
      <c r="P152" s="116"/>
      <c r="Q152" s="116"/>
      <c r="R152" s="112"/>
      <c r="S152" s="112"/>
      <c r="T152" s="112"/>
      <c r="U152" s="112"/>
      <c r="V152" s="112"/>
      <c r="W152" s="116"/>
      <c r="X152" s="112"/>
    </row>
    <row r="153">
      <c r="A153" s="113" t="s">
        <v>300</v>
      </c>
      <c r="B153" s="114" t="s">
        <v>40</v>
      </c>
      <c r="C153" s="116">
        <v>405</v>
      </c>
      <c r="D153" s="116"/>
      <c r="E153" s="116"/>
      <c r="F153" s="112"/>
      <c r="G153" s="116"/>
      <c r="H153" s="116"/>
      <c r="I153" s="112"/>
      <c r="J153" s="112"/>
      <c r="K153" s="112"/>
      <c r="L153" s="116"/>
      <c r="M153" s="116"/>
      <c r="N153" s="112"/>
      <c r="O153" s="112"/>
      <c r="P153" s="116"/>
      <c r="Q153" s="116"/>
      <c r="R153" s="112"/>
      <c r="S153" s="112"/>
      <c r="T153" s="112"/>
      <c r="U153" s="112"/>
      <c r="V153" s="112"/>
      <c r="W153" s="116"/>
      <c r="X153" s="112"/>
    </row>
    <row r="154" ht="25.5">
      <c r="A154" s="113" t="s">
        <v>301</v>
      </c>
      <c r="B154" s="114" t="s">
        <v>302</v>
      </c>
      <c r="C154" s="116">
        <v>60</v>
      </c>
      <c r="D154" s="116"/>
      <c r="E154" s="116"/>
      <c r="F154" s="112"/>
      <c r="G154" s="116"/>
      <c r="H154" s="116"/>
      <c r="I154" s="112"/>
      <c r="J154" s="112"/>
      <c r="K154" s="112"/>
      <c r="L154" s="116"/>
      <c r="M154" s="116"/>
      <c r="N154" s="112"/>
      <c r="O154" s="112"/>
      <c r="P154" s="116"/>
      <c r="Q154" s="116"/>
      <c r="R154" s="112"/>
      <c r="S154" s="112"/>
      <c r="T154" s="112"/>
      <c r="U154" s="112"/>
      <c r="V154" s="112"/>
      <c r="W154" s="116"/>
      <c r="X154" s="112"/>
    </row>
    <row r="155" ht="25.5">
      <c r="A155" s="113" t="s">
        <v>303</v>
      </c>
      <c r="B155" s="114" t="s">
        <v>304</v>
      </c>
      <c r="C155" s="116"/>
      <c r="D155" s="116"/>
      <c r="E155" s="116"/>
      <c r="F155" s="112"/>
      <c r="G155" s="116"/>
      <c r="H155" s="116"/>
      <c r="I155" s="112"/>
      <c r="J155" s="112"/>
      <c r="K155" s="112"/>
      <c r="L155" s="116"/>
      <c r="M155" s="116"/>
      <c r="N155" s="112"/>
      <c r="O155" s="112"/>
      <c r="P155" s="116"/>
      <c r="Q155" s="116"/>
      <c r="R155" s="112"/>
      <c r="S155" s="112"/>
      <c r="T155" s="112"/>
      <c r="U155" s="112"/>
      <c r="V155" s="112"/>
      <c r="W155" s="116"/>
      <c r="X155" s="112"/>
    </row>
    <row r="156" ht="25.5">
      <c r="A156" s="113" t="s">
        <v>305</v>
      </c>
      <c r="B156" s="114" t="s">
        <v>306</v>
      </c>
      <c r="C156" s="116"/>
      <c r="D156" s="116"/>
      <c r="E156" s="111"/>
      <c r="F156" s="112"/>
      <c r="G156" s="111"/>
      <c r="H156" s="111"/>
      <c r="I156" s="112"/>
      <c r="J156" s="112"/>
      <c r="K156" s="112"/>
      <c r="L156" s="111"/>
      <c r="M156" s="111"/>
      <c r="N156" s="112"/>
      <c r="O156" s="112"/>
      <c r="P156" s="111"/>
      <c r="Q156" s="111"/>
      <c r="R156" s="112"/>
      <c r="S156" s="112"/>
      <c r="T156" s="112"/>
      <c r="U156" s="112"/>
      <c r="V156" s="112"/>
      <c r="W156" s="111"/>
      <c r="X156" s="112"/>
    </row>
    <row r="157">
      <c r="A157" s="113" t="s">
        <v>307</v>
      </c>
      <c r="B157" s="114" t="s">
        <v>308</v>
      </c>
      <c r="C157" s="116">
        <v>606</v>
      </c>
      <c r="D157" s="116"/>
      <c r="E157" s="116"/>
      <c r="F157" s="112"/>
      <c r="G157" s="116"/>
      <c r="H157" s="116"/>
      <c r="I157" s="112"/>
      <c r="J157" s="112"/>
      <c r="K157" s="112"/>
      <c r="L157" s="116"/>
      <c r="M157" s="116"/>
      <c r="N157" s="112"/>
      <c r="O157" s="112"/>
      <c r="P157" s="116"/>
      <c r="Q157" s="116"/>
      <c r="R157" s="112"/>
      <c r="S157" s="112"/>
      <c r="T157" s="112"/>
      <c r="U157" s="112"/>
      <c r="V157" s="112"/>
      <c r="W157" s="116"/>
      <c r="X157" s="112"/>
    </row>
    <row r="158" ht="25.5">
      <c r="A158" s="113" t="s">
        <v>309</v>
      </c>
      <c r="B158" s="114" t="s">
        <v>310</v>
      </c>
      <c r="C158" s="116"/>
      <c r="D158" s="116"/>
      <c r="E158" s="116"/>
      <c r="F158" s="112"/>
      <c r="G158" s="116"/>
      <c r="H158" s="116"/>
      <c r="I158" s="112"/>
      <c r="J158" s="112"/>
      <c r="K158" s="112"/>
      <c r="L158" s="116"/>
      <c r="M158" s="116"/>
      <c r="N158" s="112"/>
      <c r="O158" s="112"/>
      <c r="P158" s="116"/>
      <c r="Q158" s="116"/>
      <c r="R158" s="112"/>
      <c r="S158" s="112"/>
      <c r="T158" s="112"/>
      <c r="U158" s="112"/>
      <c r="V158" s="112"/>
      <c r="W158" s="116"/>
      <c r="X158" s="112"/>
    </row>
    <row r="159" ht="25.5">
      <c r="A159" s="113" t="s">
        <v>311</v>
      </c>
      <c r="B159" s="114" t="s">
        <v>312</v>
      </c>
      <c r="C159" s="116"/>
      <c r="D159" s="116"/>
      <c r="E159" s="116"/>
      <c r="F159" s="112"/>
      <c r="G159" s="116"/>
      <c r="H159" s="116"/>
      <c r="I159" s="112"/>
      <c r="J159" s="112"/>
      <c r="K159" s="112"/>
      <c r="L159" s="116"/>
      <c r="M159" s="116"/>
      <c r="N159" s="112"/>
      <c r="O159" s="112"/>
      <c r="P159" s="116"/>
      <c r="Q159" s="116"/>
      <c r="R159" s="112"/>
      <c r="S159" s="112"/>
      <c r="T159" s="112"/>
      <c r="U159" s="112"/>
      <c r="V159" s="112"/>
      <c r="W159" s="116"/>
      <c r="X159" s="112"/>
    </row>
    <row r="160" ht="25.5">
      <c r="A160" s="113" t="s">
        <v>313</v>
      </c>
      <c r="B160" s="114" t="s">
        <v>314</v>
      </c>
      <c r="C160" s="116"/>
      <c r="D160" s="116"/>
      <c r="E160" s="116"/>
      <c r="F160" s="112"/>
      <c r="G160" s="116"/>
      <c r="H160" s="116"/>
      <c r="I160" s="112"/>
      <c r="J160" s="112"/>
      <c r="K160" s="112"/>
      <c r="L160" s="116"/>
      <c r="M160" s="116"/>
      <c r="N160" s="112"/>
      <c r="O160" s="112"/>
      <c r="P160" s="116"/>
      <c r="Q160" s="116"/>
      <c r="R160" s="112"/>
      <c r="S160" s="112"/>
      <c r="T160" s="112"/>
      <c r="U160" s="112"/>
      <c r="V160" s="112"/>
      <c r="W160" s="116"/>
      <c r="X160" s="112"/>
    </row>
    <row r="161">
      <c r="A161" s="109">
        <v>17</v>
      </c>
      <c r="B161" s="110" t="s">
        <v>315</v>
      </c>
      <c r="C161" s="111">
        <f>SUM(C162:C169)</f>
        <v>1700</v>
      </c>
      <c r="D161" s="111">
        <f>SUM(D162:D169)</f>
        <v>0</v>
      </c>
      <c r="E161" s="116"/>
      <c r="F161" s="112"/>
      <c r="G161" s="116"/>
      <c r="H161" s="116"/>
      <c r="I161" s="112"/>
      <c r="J161" s="112"/>
      <c r="K161" s="112"/>
      <c r="L161" s="116"/>
      <c r="M161" s="116"/>
      <c r="N161" s="112"/>
      <c r="O161" s="112"/>
      <c r="P161" s="116"/>
      <c r="Q161" s="116"/>
      <c r="R161" s="112"/>
      <c r="S161" s="112"/>
      <c r="T161" s="112"/>
      <c r="U161" s="112"/>
      <c r="V161" s="112"/>
      <c r="W161" s="116"/>
      <c r="X161" s="112"/>
    </row>
    <row r="162" ht="25.5">
      <c r="A162" s="113" t="s">
        <v>316</v>
      </c>
      <c r="B162" s="114" t="s">
        <v>317</v>
      </c>
      <c r="C162" s="115">
        <v>680</v>
      </c>
      <c r="D162" s="116"/>
      <c r="E162" s="116"/>
      <c r="F162" s="112"/>
      <c r="G162" s="116"/>
      <c r="H162" s="116"/>
      <c r="I162" s="112"/>
      <c r="J162" s="112"/>
      <c r="K162" s="112"/>
      <c r="L162" s="116"/>
      <c r="M162" s="116"/>
      <c r="N162" s="112"/>
      <c r="O162" s="112"/>
      <c r="P162" s="116"/>
      <c r="Q162" s="116"/>
      <c r="R162" s="112"/>
      <c r="S162" s="112"/>
      <c r="T162" s="112"/>
      <c r="U162" s="112"/>
      <c r="V162" s="112"/>
      <c r="W162" s="116"/>
      <c r="X162" s="112"/>
    </row>
    <row r="163" ht="25.5">
      <c r="A163" s="113" t="s">
        <v>318</v>
      </c>
      <c r="B163" s="114" t="s">
        <v>319</v>
      </c>
      <c r="C163" s="119"/>
      <c r="D163" s="116"/>
      <c r="E163" s="111"/>
      <c r="F163" s="112"/>
      <c r="G163" s="111"/>
      <c r="H163" s="111"/>
      <c r="I163" s="112"/>
      <c r="J163" s="112"/>
      <c r="K163" s="112"/>
      <c r="L163" s="111"/>
      <c r="M163" s="111"/>
      <c r="N163" s="112"/>
      <c r="O163" s="112"/>
      <c r="P163" s="111"/>
      <c r="Q163" s="111"/>
      <c r="R163" s="112"/>
      <c r="S163" s="112"/>
      <c r="T163" s="112"/>
      <c r="U163" s="112"/>
      <c r="V163" s="112"/>
      <c r="W163" s="111"/>
      <c r="X163" s="112"/>
    </row>
    <row r="164" ht="25.5">
      <c r="A164" s="113" t="s">
        <v>320</v>
      </c>
      <c r="B164" s="114" t="s">
        <v>321</v>
      </c>
      <c r="C164" s="117"/>
      <c r="D164" s="116"/>
      <c r="E164" s="111"/>
      <c r="F164" s="112"/>
      <c r="G164" s="111"/>
      <c r="H164" s="111"/>
      <c r="I164" s="112"/>
      <c r="J164" s="112"/>
      <c r="K164" s="112"/>
      <c r="L164" s="111"/>
      <c r="M164" s="111"/>
      <c r="N164" s="112"/>
      <c r="O164" s="112"/>
      <c r="P164" s="111"/>
      <c r="Q164" s="111"/>
      <c r="R164" s="112"/>
      <c r="S164" s="112"/>
      <c r="T164" s="112"/>
      <c r="U164" s="112"/>
      <c r="V164" s="112"/>
      <c r="W164" s="111"/>
      <c r="X164" s="112"/>
    </row>
    <row r="165">
      <c r="A165" s="113" t="s">
        <v>322</v>
      </c>
      <c r="B165" s="114" t="s">
        <v>323</v>
      </c>
      <c r="C165" s="116">
        <v>507</v>
      </c>
      <c r="D165" s="116"/>
      <c r="E165" s="116"/>
      <c r="F165" s="112"/>
      <c r="G165" s="116"/>
      <c r="H165" s="116"/>
      <c r="I165" s="112"/>
      <c r="J165" s="112"/>
      <c r="K165" s="112"/>
      <c r="L165" s="116"/>
      <c r="M165" s="116"/>
      <c r="N165" s="112"/>
      <c r="O165" s="112"/>
      <c r="P165" s="116"/>
      <c r="Q165" s="116"/>
      <c r="R165" s="112"/>
      <c r="S165" s="112"/>
      <c r="T165" s="112"/>
      <c r="U165" s="112"/>
      <c r="V165" s="112"/>
      <c r="W165" s="116"/>
      <c r="X165" s="112"/>
    </row>
    <row r="166">
      <c r="A166" s="113" t="s">
        <v>324</v>
      </c>
      <c r="B166" s="114" t="s">
        <v>325</v>
      </c>
      <c r="C166" s="116"/>
      <c r="D166" s="116"/>
      <c r="E166" s="116"/>
      <c r="F166" s="112"/>
      <c r="G166" s="116"/>
      <c r="H166" s="116"/>
      <c r="I166" s="112"/>
      <c r="J166" s="112"/>
      <c r="K166" s="112"/>
      <c r="L166" s="116"/>
      <c r="M166" s="116"/>
      <c r="N166" s="112"/>
      <c r="O166" s="112"/>
      <c r="P166" s="116"/>
      <c r="Q166" s="116"/>
      <c r="R166" s="112"/>
      <c r="S166" s="112"/>
      <c r="T166" s="112"/>
      <c r="U166" s="112"/>
      <c r="V166" s="112"/>
      <c r="W166" s="116"/>
      <c r="X166" s="112"/>
    </row>
    <row r="167" ht="25.5">
      <c r="A167" s="113" t="s">
        <v>326</v>
      </c>
      <c r="B167" s="114" t="s">
        <v>327</v>
      </c>
      <c r="C167" s="116">
        <v>221</v>
      </c>
      <c r="D167" s="116"/>
      <c r="E167" s="116"/>
      <c r="F167" s="112"/>
      <c r="G167" s="116"/>
      <c r="H167" s="116"/>
      <c r="I167" s="112"/>
      <c r="J167" s="112"/>
      <c r="K167" s="112"/>
      <c r="L167" s="116"/>
      <c r="M167" s="116"/>
      <c r="N167" s="112"/>
      <c r="O167" s="112"/>
      <c r="P167" s="116"/>
      <c r="Q167" s="116"/>
      <c r="R167" s="112"/>
      <c r="S167" s="112"/>
      <c r="T167" s="112"/>
      <c r="U167" s="112"/>
      <c r="V167" s="112"/>
      <c r="W167" s="116"/>
      <c r="X167" s="112"/>
    </row>
    <row r="168" ht="25.5">
      <c r="A168" s="113" t="s">
        <v>328</v>
      </c>
      <c r="B168" s="114" t="s">
        <v>329</v>
      </c>
      <c r="C168" s="116">
        <v>212</v>
      </c>
      <c r="D168" s="116"/>
      <c r="E168" s="111"/>
      <c r="F168" s="112"/>
      <c r="G168" s="111"/>
      <c r="H168" s="111"/>
      <c r="I168" s="112"/>
      <c r="J168" s="112"/>
      <c r="K168" s="112"/>
      <c r="L168" s="111"/>
      <c r="M168" s="111"/>
      <c r="N168" s="112"/>
      <c r="O168" s="112"/>
      <c r="P168" s="111"/>
      <c r="Q168" s="111"/>
      <c r="R168" s="112"/>
      <c r="S168" s="112"/>
      <c r="T168" s="112"/>
      <c r="U168" s="112"/>
      <c r="V168" s="112"/>
      <c r="W168" s="111"/>
      <c r="X168" s="112"/>
    </row>
    <row r="169">
      <c r="A169" s="113" t="s">
        <v>330</v>
      </c>
      <c r="B169" s="114" t="s">
        <v>331</v>
      </c>
      <c r="C169" s="116">
        <v>80</v>
      </c>
      <c r="D169" s="116"/>
      <c r="E169" s="116"/>
      <c r="F169" s="112"/>
      <c r="G169" s="116"/>
      <c r="H169" s="116"/>
      <c r="I169" s="112"/>
      <c r="J169" s="112"/>
      <c r="K169" s="112"/>
      <c r="L169" s="116"/>
      <c r="M169" s="116"/>
      <c r="N169" s="112"/>
      <c r="O169" s="112"/>
      <c r="P169" s="116"/>
      <c r="Q169" s="116"/>
      <c r="R169" s="112"/>
      <c r="S169" s="112"/>
      <c r="T169" s="112"/>
      <c r="U169" s="112"/>
      <c r="V169" s="112"/>
      <c r="W169" s="116"/>
      <c r="X169" s="112"/>
    </row>
    <row r="170">
      <c r="A170" s="109">
        <v>18</v>
      </c>
      <c r="B170" s="110" t="s">
        <v>332</v>
      </c>
      <c r="C170" s="111">
        <f>SUM(C171:C176)</f>
        <v>691</v>
      </c>
      <c r="D170" s="111">
        <f>SUM(D171:D176)</f>
        <v>0</v>
      </c>
      <c r="E170" s="116"/>
      <c r="F170" s="112"/>
      <c r="G170" s="116"/>
      <c r="H170" s="116"/>
      <c r="I170" s="112"/>
      <c r="J170" s="112"/>
      <c r="K170" s="112"/>
      <c r="L170" s="116"/>
      <c r="M170" s="116"/>
      <c r="N170" s="112"/>
      <c r="O170" s="112"/>
      <c r="P170" s="116"/>
      <c r="Q170" s="116"/>
      <c r="R170" s="112"/>
      <c r="S170" s="112"/>
      <c r="T170" s="112"/>
      <c r="U170" s="112"/>
      <c r="V170" s="112"/>
      <c r="W170" s="116"/>
      <c r="X170" s="112"/>
    </row>
    <row r="171">
      <c r="A171" s="113" t="s">
        <v>333</v>
      </c>
      <c r="B171" s="114" t="s">
        <v>334</v>
      </c>
      <c r="C171" s="116"/>
      <c r="D171" s="116"/>
      <c r="E171" s="116"/>
      <c r="F171" s="112"/>
      <c r="G171" s="116"/>
      <c r="H171" s="116"/>
      <c r="I171" s="112"/>
      <c r="J171" s="112"/>
      <c r="K171" s="112"/>
      <c r="L171" s="116"/>
      <c r="M171" s="116"/>
      <c r="N171" s="112"/>
      <c r="O171" s="112"/>
      <c r="P171" s="116"/>
      <c r="Q171" s="116"/>
      <c r="R171" s="112"/>
      <c r="S171" s="112"/>
      <c r="T171" s="112"/>
      <c r="U171" s="112"/>
      <c r="V171" s="112"/>
      <c r="W171" s="116"/>
      <c r="X171" s="112"/>
    </row>
    <row r="172">
      <c r="A172" s="113" t="s">
        <v>335</v>
      </c>
      <c r="B172" s="114" t="s">
        <v>336</v>
      </c>
      <c r="C172" s="116"/>
      <c r="D172" s="116"/>
      <c r="E172" s="116"/>
      <c r="F172" s="112"/>
      <c r="G172" s="116"/>
      <c r="H172" s="116"/>
      <c r="I172" s="112"/>
      <c r="J172" s="112"/>
      <c r="K172" s="112"/>
      <c r="L172" s="116"/>
      <c r="M172" s="116"/>
      <c r="N172" s="112"/>
      <c r="O172" s="112"/>
      <c r="P172" s="116"/>
      <c r="Q172" s="116"/>
      <c r="R172" s="112"/>
      <c r="S172" s="112"/>
      <c r="T172" s="112"/>
      <c r="U172" s="112"/>
      <c r="V172" s="112"/>
      <c r="W172" s="116"/>
      <c r="X172" s="112"/>
    </row>
    <row r="173">
      <c r="A173" s="113" t="s">
        <v>337</v>
      </c>
      <c r="B173" s="114" t="s">
        <v>338</v>
      </c>
      <c r="C173" s="116"/>
      <c r="D173" s="116"/>
      <c r="E173" s="116"/>
      <c r="F173" s="112"/>
      <c r="G173" s="116"/>
      <c r="H173" s="116"/>
      <c r="I173" s="112"/>
      <c r="J173" s="112"/>
      <c r="K173" s="112"/>
      <c r="L173" s="116"/>
      <c r="M173" s="116"/>
      <c r="N173" s="112"/>
      <c r="O173" s="112"/>
      <c r="P173" s="116"/>
      <c r="Q173" s="116"/>
      <c r="R173" s="112"/>
      <c r="S173" s="112"/>
      <c r="T173" s="112"/>
      <c r="U173" s="112"/>
      <c r="V173" s="112"/>
      <c r="W173" s="116"/>
      <c r="X173" s="112"/>
    </row>
    <row r="174">
      <c r="A174" s="113" t="s">
        <v>339</v>
      </c>
      <c r="B174" s="114" t="s">
        <v>340</v>
      </c>
      <c r="C174" s="116"/>
      <c r="D174" s="116"/>
      <c r="E174" s="116"/>
      <c r="F174" s="112"/>
      <c r="G174" s="116"/>
      <c r="H174" s="116"/>
      <c r="I174" s="112"/>
      <c r="J174" s="112"/>
      <c r="K174" s="112"/>
      <c r="L174" s="116"/>
      <c r="M174" s="116"/>
      <c r="N174" s="112"/>
      <c r="O174" s="112"/>
      <c r="P174" s="116"/>
      <c r="Q174" s="116"/>
      <c r="R174" s="112"/>
      <c r="S174" s="112"/>
      <c r="T174" s="112"/>
      <c r="U174" s="112"/>
      <c r="V174" s="112"/>
      <c r="W174" s="116"/>
      <c r="X174" s="112"/>
    </row>
    <row r="175">
      <c r="A175" s="113" t="s">
        <v>341</v>
      </c>
      <c r="B175" s="114" t="s">
        <v>342</v>
      </c>
      <c r="C175" s="116">
        <v>143</v>
      </c>
      <c r="D175" s="116"/>
      <c r="E175" s="116"/>
      <c r="F175" s="112"/>
      <c r="G175" s="116"/>
      <c r="H175" s="116"/>
      <c r="I175" s="112"/>
      <c r="J175" s="112"/>
      <c r="K175" s="112"/>
      <c r="L175" s="116"/>
      <c r="M175" s="116"/>
      <c r="N175" s="112"/>
      <c r="O175" s="112"/>
      <c r="P175" s="116"/>
      <c r="Q175" s="116"/>
      <c r="R175" s="112"/>
      <c r="S175" s="112"/>
      <c r="T175" s="112"/>
      <c r="U175" s="112"/>
      <c r="V175" s="112"/>
      <c r="W175" s="116"/>
      <c r="X175" s="112"/>
    </row>
    <row r="176">
      <c r="A176" s="113" t="s">
        <v>343</v>
      </c>
      <c r="B176" s="114" t="s">
        <v>344</v>
      </c>
      <c r="C176" s="116">
        <v>548</v>
      </c>
      <c r="D176" s="116"/>
      <c r="E176" s="111"/>
      <c r="F176" s="112"/>
      <c r="G176" s="111"/>
      <c r="H176" s="111"/>
      <c r="I176" s="112"/>
      <c r="J176" s="112"/>
      <c r="K176" s="112"/>
      <c r="L176" s="111"/>
      <c r="M176" s="111"/>
      <c r="N176" s="112"/>
      <c r="O176" s="112"/>
      <c r="P176" s="111"/>
      <c r="Q176" s="111"/>
      <c r="R176" s="112"/>
      <c r="S176" s="112"/>
      <c r="T176" s="112"/>
      <c r="U176" s="112"/>
      <c r="V176" s="112"/>
      <c r="W176" s="111"/>
      <c r="X176" s="112"/>
    </row>
    <row r="177">
      <c r="A177" s="109">
        <v>19</v>
      </c>
      <c r="B177" s="110" t="s">
        <v>345</v>
      </c>
      <c r="C177" s="111">
        <f>SUM(C178:C181)</f>
        <v>2316</v>
      </c>
      <c r="D177" s="111">
        <f>SUM(D178:D181)</f>
        <v>0</v>
      </c>
      <c r="E177" s="116"/>
      <c r="F177" s="112"/>
      <c r="G177" s="116"/>
      <c r="H177" s="116"/>
      <c r="I177" s="112"/>
      <c r="J177" s="112"/>
      <c r="K177" s="112"/>
      <c r="L177" s="116"/>
      <c r="M177" s="116"/>
      <c r="N177" s="112"/>
      <c r="O177" s="112"/>
      <c r="P177" s="116"/>
      <c r="Q177" s="116"/>
      <c r="R177" s="112"/>
      <c r="S177" s="112"/>
      <c r="T177" s="112"/>
      <c r="U177" s="112"/>
      <c r="V177" s="112"/>
      <c r="W177" s="116"/>
      <c r="X177" s="112"/>
    </row>
    <row r="178">
      <c r="A178" s="113" t="s">
        <v>540</v>
      </c>
      <c r="B178" s="114" t="s">
        <v>40</v>
      </c>
      <c r="C178" s="116">
        <v>166</v>
      </c>
      <c r="D178" s="116"/>
      <c r="E178" s="116"/>
      <c r="F178" s="112"/>
      <c r="G178" s="116"/>
      <c r="H178" s="116"/>
      <c r="I178" s="112"/>
      <c r="J178" s="112"/>
      <c r="K178" s="112"/>
      <c r="L178" s="116"/>
      <c r="M178" s="116"/>
      <c r="N178" s="112"/>
      <c r="O178" s="112"/>
      <c r="P178" s="116"/>
      <c r="Q178" s="116"/>
      <c r="R178" s="112"/>
      <c r="S178" s="112"/>
      <c r="T178" s="112"/>
      <c r="U178" s="112"/>
      <c r="V178" s="112"/>
      <c r="W178" s="116"/>
      <c r="X178" s="112"/>
    </row>
    <row r="179">
      <c r="A179" s="113" t="s">
        <v>541</v>
      </c>
      <c r="B179" s="114" t="s">
        <v>348</v>
      </c>
      <c r="C179" s="116">
        <v>1900</v>
      </c>
      <c r="D179" s="116"/>
      <c r="E179" s="116"/>
      <c r="F179" s="112"/>
      <c r="G179" s="116"/>
      <c r="H179" s="116"/>
      <c r="I179" s="112"/>
      <c r="J179" s="112"/>
      <c r="K179" s="112"/>
      <c r="L179" s="116"/>
      <c r="M179" s="116"/>
      <c r="N179" s="112"/>
      <c r="O179" s="112"/>
      <c r="P179" s="116"/>
      <c r="Q179" s="116"/>
      <c r="R179" s="112"/>
      <c r="S179" s="112"/>
      <c r="T179" s="112"/>
      <c r="U179" s="112"/>
      <c r="V179" s="112"/>
      <c r="W179" s="116"/>
      <c r="X179" s="112"/>
    </row>
    <row r="180">
      <c r="A180" s="113" t="s">
        <v>542</v>
      </c>
      <c r="B180" s="114" t="s">
        <v>350</v>
      </c>
      <c r="C180" s="116">
        <v>250</v>
      </c>
      <c r="D180" s="116"/>
      <c r="E180" s="116"/>
      <c r="F180" s="112"/>
      <c r="G180" s="116"/>
      <c r="H180" s="116"/>
      <c r="I180" s="112"/>
      <c r="J180" s="112"/>
      <c r="K180" s="112"/>
      <c r="L180" s="116"/>
      <c r="M180" s="116"/>
      <c r="N180" s="112"/>
      <c r="O180" s="112"/>
      <c r="P180" s="116"/>
      <c r="Q180" s="116"/>
      <c r="R180" s="112"/>
      <c r="S180" s="112"/>
      <c r="T180" s="112"/>
      <c r="U180" s="112"/>
      <c r="V180" s="112"/>
      <c r="W180" s="116"/>
      <c r="X180" s="112"/>
    </row>
    <row r="181">
      <c r="A181" s="113" t="s">
        <v>543</v>
      </c>
      <c r="B181" s="114" t="s">
        <v>229</v>
      </c>
      <c r="C181" s="116"/>
      <c r="D181" s="116"/>
      <c r="E181" s="116"/>
      <c r="F181" s="112"/>
      <c r="G181" s="116"/>
      <c r="H181" s="116"/>
      <c r="I181" s="112"/>
      <c r="J181" s="112"/>
      <c r="K181" s="112"/>
      <c r="L181" s="116"/>
      <c r="M181" s="116"/>
      <c r="N181" s="112"/>
      <c r="O181" s="112"/>
      <c r="P181" s="116"/>
      <c r="Q181" s="116"/>
      <c r="R181" s="112"/>
      <c r="S181" s="112"/>
      <c r="T181" s="112"/>
      <c r="U181" s="112"/>
      <c r="V181" s="112"/>
      <c r="W181" s="116"/>
      <c r="X181" s="112"/>
    </row>
    <row r="182">
      <c r="A182" s="109">
        <v>20</v>
      </c>
      <c r="B182" s="110" t="s">
        <v>352</v>
      </c>
      <c r="C182" s="111">
        <f>SUM(C183:C189)</f>
        <v>4824</v>
      </c>
      <c r="D182" s="111">
        <f>SUM(D183:D189)</f>
        <v>0</v>
      </c>
      <c r="E182" s="116"/>
      <c r="F182" s="112"/>
      <c r="G182" s="116"/>
      <c r="H182" s="116"/>
      <c r="I182" s="112"/>
      <c r="J182" s="112"/>
      <c r="K182" s="112"/>
      <c r="L182" s="116"/>
      <c r="M182" s="116"/>
      <c r="N182" s="112"/>
      <c r="O182" s="112"/>
      <c r="P182" s="116"/>
      <c r="Q182" s="116"/>
      <c r="R182" s="112"/>
      <c r="S182" s="112"/>
      <c r="T182" s="112"/>
      <c r="U182" s="112"/>
      <c r="V182" s="112"/>
      <c r="W182" s="116"/>
      <c r="X182" s="112"/>
    </row>
    <row r="183">
      <c r="A183" s="113" t="s">
        <v>353</v>
      </c>
      <c r="B183" s="23" t="s">
        <v>40</v>
      </c>
      <c r="C183" s="116">
        <v>2200</v>
      </c>
      <c r="D183" s="116"/>
      <c r="E183" s="111"/>
      <c r="F183" s="112"/>
      <c r="G183" s="111"/>
      <c r="H183" s="111"/>
      <c r="I183" s="112"/>
      <c r="J183" s="112"/>
      <c r="K183" s="112"/>
      <c r="L183" s="111"/>
      <c r="M183" s="111"/>
      <c r="N183" s="112"/>
      <c r="O183" s="112"/>
      <c r="P183" s="111"/>
      <c r="Q183" s="111"/>
      <c r="R183" s="112"/>
      <c r="S183" s="112"/>
      <c r="T183" s="112"/>
      <c r="U183" s="112"/>
      <c r="V183" s="112"/>
      <c r="W183" s="111"/>
      <c r="X183" s="112"/>
    </row>
    <row r="184">
      <c r="A184" s="113" t="s">
        <v>354</v>
      </c>
      <c r="B184" s="114" t="s">
        <v>355</v>
      </c>
      <c r="C184" s="116"/>
      <c r="D184" s="116"/>
      <c r="E184" s="116"/>
      <c r="F184" s="112"/>
      <c r="G184" s="116"/>
      <c r="H184" s="116"/>
      <c r="I184" s="112"/>
      <c r="J184" s="112"/>
      <c r="K184" s="112"/>
      <c r="L184" s="116"/>
      <c r="M184" s="116"/>
      <c r="N184" s="112"/>
      <c r="O184" s="112"/>
      <c r="P184" s="116"/>
      <c r="Q184" s="116"/>
      <c r="R184" s="112"/>
      <c r="S184" s="112"/>
      <c r="T184" s="112"/>
      <c r="U184" s="112"/>
      <c r="V184" s="112"/>
      <c r="W184" s="116"/>
      <c r="X184" s="112"/>
    </row>
    <row r="185">
      <c r="A185" s="113" t="s">
        <v>356</v>
      </c>
      <c r="B185" s="114" t="s">
        <v>357</v>
      </c>
      <c r="C185" s="116">
        <v>86</v>
      </c>
      <c r="D185" s="116"/>
      <c r="E185" s="116"/>
      <c r="F185" s="112"/>
      <c r="G185" s="116"/>
      <c r="H185" s="116"/>
      <c r="I185" s="112"/>
      <c r="J185" s="112"/>
      <c r="K185" s="112"/>
      <c r="L185" s="116"/>
      <c r="M185" s="116"/>
      <c r="N185" s="112"/>
      <c r="O185" s="112"/>
      <c r="P185" s="116"/>
      <c r="Q185" s="116"/>
      <c r="R185" s="112"/>
      <c r="S185" s="112"/>
      <c r="T185" s="112"/>
      <c r="U185" s="112"/>
      <c r="V185" s="112"/>
      <c r="W185" s="116"/>
      <c r="X185" s="112"/>
    </row>
    <row r="186">
      <c r="A186" s="113" t="s">
        <v>358</v>
      </c>
      <c r="B186" s="114" t="s">
        <v>359</v>
      </c>
      <c r="C186" s="116">
        <v>1332</v>
      </c>
      <c r="D186" s="116"/>
      <c r="E186" s="111"/>
      <c r="F186" s="112"/>
      <c r="G186" s="111"/>
      <c r="H186" s="111"/>
      <c r="I186" s="112"/>
      <c r="J186" s="112"/>
      <c r="K186" s="112"/>
      <c r="L186" s="111"/>
      <c r="M186" s="111"/>
      <c r="N186" s="112"/>
      <c r="O186" s="112"/>
      <c r="P186" s="111"/>
      <c r="Q186" s="111"/>
      <c r="R186" s="112"/>
      <c r="S186" s="112"/>
      <c r="T186" s="112"/>
      <c r="U186" s="112"/>
      <c r="V186" s="112"/>
      <c r="W186" s="111"/>
      <c r="X186" s="112"/>
    </row>
    <row r="187">
      <c r="A187" s="113" t="s">
        <v>360</v>
      </c>
      <c r="B187" s="114" t="s">
        <v>361</v>
      </c>
      <c r="C187" s="116">
        <v>1206</v>
      </c>
      <c r="D187" s="116"/>
      <c r="E187" s="116"/>
      <c r="F187" s="112"/>
      <c r="G187" s="116"/>
      <c r="H187" s="116"/>
      <c r="I187" s="112"/>
      <c r="J187" s="112"/>
      <c r="K187" s="112"/>
      <c r="L187" s="116"/>
      <c r="M187" s="116"/>
      <c r="N187" s="112"/>
      <c r="O187" s="112"/>
      <c r="P187" s="116"/>
      <c r="Q187" s="116"/>
      <c r="R187" s="112"/>
      <c r="S187" s="112"/>
      <c r="T187" s="112"/>
      <c r="U187" s="112"/>
      <c r="V187" s="112"/>
      <c r="W187" s="116"/>
      <c r="X187" s="112"/>
    </row>
    <row r="188">
      <c r="A188" s="113" t="s">
        <v>362</v>
      </c>
      <c r="B188" s="114" t="s">
        <v>363</v>
      </c>
      <c r="C188" s="116"/>
      <c r="D188" s="116"/>
      <c r="E188" s="116"/>
      <c r="F188" s="112"/>
      <c r="G188" s="116"/>
      <c r="H188" s="116"/>
      <c r="I188" s="112"/>
      <c r="J188" s="112"/>
      <c r="K188" s="112"/>
      <c r="L188" s="116"/>
      <c r="M188" s="116"/>
      <c r="N188" s="112"/>
      <c r="O188" s="112"/>
      <c r="P188" s="116"/>
      <c r="Q188" s="116"/>
      <c r="R188" s="112"/>
      <c r="S188" s="112"/>
      <c r="T188" s="112"/>
      <c r="U188" s="112"/>
      <c r="V188" s="112"/>
      <c r="W188" s="116"/>
      <c r="X188" s="112"/>
    </row>
    <row r="189">
      <c r="A189" s="113" t="s">
        <v>364</v>
      </c>
      <c r="B189" s="36" t="s">
        <v>573</v>
      </c>
      <c r="C189" s="116"/>
      <c r="D189" s="116"/>
      <c r="E189" s="116"/>
      <c r="F189" s="112"/>
      <c r="G189" s="116"/>
      <c r="H189" s="116"/>
      <c r="I189" s="112"/>
      <c r="J189" s="112"/>
      <c r="K189" s="112"/>
      <c r="L189" s="116"/>
      <c r="M189" s="116"/>
      <c r="N189" s="112"/>
      <c r="O189" s="112"/>
      <c r="P189" s="116"/>
      <c r="Q189" s="116"/>
      <c r="R189" s="112"/>
      <c r="S189" s="112"/>
      <c r="T189" s="112"/>
      <c r="U189" s="112"/>
      <c r="V189" s="112"/>
      <c r="W189" s="116"/>
      <c r="X189" s="112"/>
    </row>
    <row r="190">
      <c r="A190" s="109">
        <v>21</v>
      </c>
      <c r="B190" s="20" t="s">
        <v>366</v>
      </c>
      <c r="C190" s="111">
        <f>SUM(C191:C192)</f>
        <v>5257</v>
      </c>
      <c r="D190" s="111">
        <f>SUM(D191:D192)</f>
        <v>0</v>
      </c>
      <c r="E190" s="116"/>
      <c r="F190" s="112"/>
      <c r="G190" s="116"/>
      <c r="H190" s="116"/>
      <c r="I190" s="112"/>
      <c r="J190" s="112"/>
      <c r="K190" s="112"/>
      <c r="L190" s="116"/>
      <c r="M190" s="116"/>
      <c r="N190" s="112"/>
      <c r="O190" s="112"/>
      <c r="P190" s="116"/>
      <c r="Q190" s="116"/>
      <c r="R190" s="112"/>
      <c r="S190" s="112"/>
      <c r="T190" s="112"/>
      <c r="U190" s="112"/>
      <c r="V190" s="112"/>
      <c r="W190" s="116"/>
      <c r="X190" s="112"/>
    </row>
    <row r="191">
      <c r="A191" s="113" t="s">
        <v>367</v>
      </c>
      <c r="B191" s="23" t="s">
        <v>40</v>
      </c>
      <c r="C191" s="116">
        <v>5120</v>
      </c>
      <c r="D191" s="116"/>
      <c r="E191" s="116"/>
      <c r="F191" s="112"/>
      <c r="G191" s="116"/>
      <c r="H191" s="116"/>
      <c r="I191" s="112"/>
      <c r="J191" s="112"/>
      <c r="K191" s="112"/>
      <c r="L191" s="116"/>
      <c r="M191" s="116"/>
      <c r="N191" s="112"/>
      <c r="O191" s="112"/>
      <c r="P191" s="116"/>
      <c r="Q191" s="116"/>
      <c r="R191" s="112"/>
      <c r="S191" s="112"/>
      <c r="T191" s="112"/>
      <c r="U191" s="112"/>
      <c r="V191" s="112"/>
      <c r="W191" s="116"/>
      <c r="X191" s="112"/>
    </row>
    <row r="192">
      <c r="A192" s="113" t="s">
        <v>368</v>
      </c>
      <c r="B192" s="114" t="s">
        <v>369</v>
      </c>
      <c r="C192" s="116">
        <v>137</v>
      </c>
      <c r="D192" s="116"/>
      <c r="E192" s="116"/>
      <c r="F192" s="112"/>
      <c r="G192" s="116"/>
      <c r="H192" s="116"/>
      <c r="I192" s="112"/>
      <c r="J192" s="112"/>
      <c r="K192" s="112"/>
      <c r="L192" s="116"/>
      <c r="M192" s="116"/>
      <c r="N192" s="112"/>
      <c r="O192" s="112"/>
      <c r="P192" s="116"/>
      <c r="Q192" s="116"/>
      <c r="R192" s="112"/>
      <c r="S192" s="112"/>
      <c r="T192" s="112"/>
      <c r="U192" s="112"/>
      <c r="V192" s="112"/>
      <c r="W192" s="116"/>
      <c r="X192" s="112"/>
    </row>
    <row r="193">
      <c r="A193" s="109">
        <v>22</v>
      </c>
      <c r="B193" s="110" t="s">
        <v>370</v>
      </c>
      <c r="C193" s="111">
        <f>SUM(C194:C202)</f>
        <v>2992</v>
      </c>
      <c r="D193" s="111">
        <f>SUM(D194:D202)</f>
        <v>0</v>
      </c>
      <c r="E193" s="116"/>
      <c r="F193" s="112"/>
      <c r="G193" s="116"/>
      <c r="H193" s="116"/>
      <c r="I193" s="112"/>
      <c r="J193" s="112"/>
      <c r="K193" s="112"/>
      <c r="L193" s="116"/>
      <c r="M193" s="116"/>
      <c r="N193" s="112"/>
      <c r="O193" s="112"/>
      <c r="P193" s="116"/>
      <c r="Q193" s="116"/>
      <c r="R193" s="112"/>
      <c r="S193" s="112"/>
      <c r="T193" s="112"/>
      <c r="U193" s="112"/>
      <c r="V193" s="112"/>
      <c r="W193" s="116"/>
      <c r="X193" s="112"/>
    </row>
    <row r="194" ht="25.5">
      <c r="A194" s="113" t="s">
        <v>371</v>
      </c>
      <c r="B194" s="114" t="s">
        <v>372</v>
      </c>
      <c r="C194" s="115">
        <v>200</v>
      </c>
      <c r="D194" s="116"/>
      <c r="E194" s="111"/>
      <c r="F194" s="112"/>
      <c r="G194" s="111"/>
      <c r="H194" s="111"/>
      <c r="I194" s="112"/>
      <c r="J194" s="112"/>
      <c r="K194" s="112"/>
      <c r="L194" s="111"/>
      <c r="M194" s="111"/>
      <c r="N194" s="112"/>
      <c r="O194" s="112"/>
      <c r="P194" s="111"/>
      <c r="Q194" s="111"/>
      <c r="R194" s="112"/>
      <c r="S194" s="112"/>
      <c r="T194" s="112"/>
      <c r="U194" s="112"/>
      <c r="V194" s="112"/>
      <c r="W194" s="111"/>
      <c r="X194" s="112"/>
    </row>
    <row r="195" ht="25.5">
      <c r="A195" s="113" t="s">
        <v>373</v>
      </c>
      <c r="B195" s="114" t="s">
        <v>374</v>
      </c>
      <c r="C195" s="119"/>
      <c r="D195" s="116"/>
      <c r="E195" s="116"/>
      <c r="F195" s="112"/>
      <c r="G195" s="116"/>
      <c r="H195" s="116"/>
      <c r="I195" s="112"/>
      <c r="J195" s="112"/>
      <c r="K195" s="112"/>
      <c r="L195" s="116"/>
      <c r="M195" s="116"/>
      <c r="N195" s="112"/>
      <c r="O195" s="112"/>
      <c r="P195" s="116"/>
      <c r="Q195" s="116"/>
      <c r="R195" s="112"/>
      <c r="S195" s="112"/>
      <c r="T195" s="112"/>
      <c r="U195" s="112"/>
      <c r="V195" s="112"/>
      <c r="W195" s="116"/>
      <c r="X195" s="112"/>
    </row>
    <row r="196" ht="25.5">
      <c r="A196" s="113" t="s">
        <v>375</v>
      </c>
      <c r="B196" s="114" t="s">
        <v>376</v>
      </c>
      <c r="C196" s="117"/>
      <c r="D196" s="116"/>
      <c r="E196" s="116"/>
      <c r="F196" s="112"/>
      <c r="G196" s="116"/>
      <c r="H196" s="116"/>
      <c r="I196" s="112"/>
      <c r="J196" s="112"/>
      <c r="K196" s="112"/>
      <c r="L196" s="116"/>
      <c r="M196" s="116"/>
      <c r="N196" s="112"/>
      <c r="O196" s="112"/>
      <c r="P196" s="116"/>
      <c r="Q196" s="116"/>
      <c r="R196" s="112"/>
      <c r="S196" s="112"/>
      <c r="T196" s="112"/>
      <c r="U196" s="112"/>
      <c r="V196" s="112"/>
      <c r="W196" s="116"/>
      <c r="X196" s="112"/>
    </row>
    <row r="197">
      <c r="A197" s="113" t="s">
        <v>377</v>
      </c>
      <c r="B197" s="114" t="s">
        <v>378</v>
      </c>
      <c r="C197" s="116">
        <v>143</v>
      </c>
      <c r="D197" s="116"/>
      <c r="E197" s="111"/>
      <c r="F197" s="112"/>
      <c r="G197" s="111"/>
      <c r="H197" s="111"/>
      <c r="I197" s="112"/>
      <c r="J197" s="112"/>
      <c r="K197" s="112"/>
      <c r="L197" s="111"/>
      <c r="M197" s="111"/>
      <c r="N197" s="112"/>
      <c r="O197" s="112"/>
      <c r="P197" s="111"/>
      <c r="Q197" s="111"/>
      <c r="R197" s="112"/>
      <c r="S197" s="112"/>
      <c r="T197" s="112"/>
      <c r="U197" s="112"/>
      <c r="V197" s="112"/>
      <c r="W197" s="111"/>
      <c r="X197" s="112"/>
    </row>
    <row r="198">
      <c r="A198" s="113" t="s">
        <v>379</v>
      </c>
      <c r="B198" s="114" t="s">
        <v>151</v>
      </c>
      <c r="C198" s="116">
        <v>365</v>
      </c>
      <c r="D198" s="116"/>
      <c r="E198" s="116"/>
      <c r="F198" s="112"/>
      <c r="G198" s="116"/>
      <c r="H198" s="116"/>
      <c r="I198" s="112"/>
      <c r="J198" s="112"/>
      <c r="K198" s="112"/>
      <c r="L198" s="116"/>
      <c r="M198" s="116"/>
      <c r="N198" s="112"/>
      <c r="O198" s="112"/>
      <c r="P198" s="116"/>
      <c r="Q198" s="116"/>
      <c r="R198" s="112"/>
      <c r="S198" s="112"/>
      <c r="T198" s="112"/>
      <c r="U198" s="112"/>
      <c r="V198" s="112"/>
      <c r="W198" s="116"/>
      <c r="X198" s="112"/>
    </row>
    <row r="199">
      <c r="A199" s="113" t="s">
        <v>380</v>
      </c>
      <c r="B199" s="114" t="s">
        <v>544</v>
      </c>
      <c r="C199" s="116">
        <v>165</v>
      </c>
      <c r="D199" s="116"/>
      <c r="E199" s="116"/>
      <c r="F199" s="112"/>
      <c r="G199" s="116"/>
      <c r="H199" s="116"/>
      <c r="I199" s="112"/>
      <c r="J199" s="112"/>
      <c r="K199" s="112"/>
      <c r="L199" s="116"/>
      <c r="M199" s="116"/>
      <c r="N199" s="112"/>
      <c r="O199" s="112"/>
      <c r="P199" s="116"/>
      <c r="Q199" s="116"/>
      <c r="R199" s="112"/>
      <c r="S199" s="112"/>
      <c r="T199" s="112"/>
      <c r="U199" s="112"/>
      <c r="V199" s="112"/>
      <c r="W199" s="116"/>
      <c r="X199" s="112"/>
    </row>
    <row r="200">
      <c r="A200" s="113" t="s">
        <v>382</v>
      </c>
      <c r="B200" s="114" t="s">
        <v>383</v>
      </c>
      <c r="C200" s="116">
        <v>2019</v>
      </c>
      <c r="D200" s="116"/>
      <c r="E200" s="116"/>
      <c r="F200" s="112"/>
      <c r="G200" s="116"/>
      <c r="H200" s="116"/>
      <c r="I200" s="112"/>
      <c r="J200" s="112"/>
      <c r="K200" s="112"/>
      <c r="L200" s="116"/>
      <c r="M200" s="116"/>
      <c r="N200" s="112"/>
      <c r="O200" s="112"/>
      <c r="P200" s="116"/>
      <c r="Q200" s="116"/>
      <c r="R200" s="112"/>
      <c r="S200" s="112"/>
      <c r="T200" s="112"/>
      <c r="U200" s="112"/>
      <c r="V200" s="112"/>
      <c r="W200" s="116"/>
      <c r="X200" s="112"/>
    </row>
    <row r="201">
      <c r="A201" s="113" t="s">
        <v>384</v>
      </c>
      <c r="B201" s="114" t="s">
        <v>385</v>
      </c>
      <c r="C201" s="116"/>
      <c r="D201" s="116"/>
      <c r="E201" s="116"/>
      <c r="F201" s="112"/>
      <c r="G201" s="116"/>
      <c r="H201" s="116"/>
      <c r="I201" s="112"/>
      <c r="J201" s="112"/>
      <c r="K201" s="112"/>
      <c r="L201" s="116"/>
      <c r="M201" s="116"/>
      <c r="N201" s="112"/>
      <c r="O201" s="112"/>
      <c r="P201" s="116"/>
      <c r="Q201" s="116"/>
      <c r="R201" s="112"/>
      <c r="S201" s="112"/>
      <c r="T201" s="112"/>
      <c r="U201" s="112"/>
      <c r="V201" s="112"/>
      <c r="W201" s="116"/>
      <c r="X201" s="112"/>
    </row>
    <row r="202">
      <c r="A202" s="113" t="s">
        <v>386</v>
      </c>
      <c r="B202" s="114" t="s">
        <v>387</v>
      </c>
      <c r="C202" s="116">
        <v>100</v>
      </c>
      <c r="D202" s="116"/>
      <c r="E202" s="116"/>
      <c r="F202" s="112"/>
      <c r="G202" s="116"/>
      <c r="H202" s="116"/>
      <c r="I202" s="112"/>
      <c r="J202" s="112"/>
      <c r="K202" s="112"/>
      <c r="L202" s="116"/>
      <c r="M202" s="116"/>
      <c r="N202" s="112"/>
      <c r="O202" s="112"/>
      <c r="P202" s="116"/>
      <c r="Q202" s="116"/>
      <c r="R202" s="112"/>
      <c r="S202" s="112"/>
      <c r="T202" s="112"/>
      <c r="U202" s="112"/>
      <c r="V202" s="112"/>
      <c r="W202" s="116"/>
      <c r="X202" s="112"/>
    </row>
    <row r="203">
      <c r="A203" s="109">
        <v>23</v>
      </c>
      <c r="B203" s="110" t="s">
        <v>388</v>
      </c>
      <c r="C203" s="111">
        <f>SUM(C204)</f>
        <v>8991</v>
      </c>
      <c r="D203" s="111">
        <f>SUM(D204)</f>
        <v>0</v>
      </c>
      <c r="E203" s="116"/>
      <c r="F203" s="112"/>
      <c r="G203" s="116"/>
      <c r="H203" s="116"/>
      <c r="I203" s="112"/>
      <c r="J203" s="112"/>
      <c r="K203" s="112"/>
      <c r="L203" s="116"/>
      <c r="M203" s="116"/>
      <c r="N203" s="112"/>
      <c r="O203" s="112"/>
      <c r="P203" s="116"/>
      <c r="Q203" s="116"/>
      <c r="R203" s="112"/>
      <c r="S203" s="112"/>
      <c r="T203" s="112"/>
      <c r="U203" s="112"/>
      <c r="V203" s="112"/>
      <c r="W203" s="116"/>
      <c r="X203" s="112"/>
    </row>
    <row r="204">
      <c r="A204" s="113" t="s">
        <v>389</v>
      </c>
      <c r="B204" s="114" t="s">
        <v>390</v>
      </c>
      <c r="C204" s="116">
        <v>8991</v>
      </c>
      <c r="D204" s="116"/>
      <c r="E204" s="116"/>
      <c r="F204" s="112"/>
      <c r="G204" s="116"/>
      <c r="H204" s="116"/>
      <c r="I204" s="112"/>
      <c r="J204" s="112"/>
      <c r="K204" s="112"/>
      <c r="L204" s="116"/>
      <c r="M204" s="116"/>
      <c r="N204" s="112"/>
      <c r="O204" s="112"/>
      <c r="P204" s="116"/>
      <c r="Q204" s="116"/>
      <c r="R204" s="112"/>
      <c r="S204" s="112"/>
      <c r="T204" s="112"/>
      <c r="U204" s="112"/>
      <c r="V204" s="112"/>
      <c r="W204" s="116"/>
      <c r="X204" s="112"/>
    </row>
    <row r="205">
      <c r="A205" s="109">
        <v>24</v>
      </c>
      <c r="B205" s="110" t="s">
        <v>391</v>
      </c>
      <c r="C205" s="111">
        <f>SUM(C206:C213)</f>
        <v>0</v>
      </c>
      <c r="D205" s="111">
        <f>SUM(D206:D213)</f>
        <v>0</v>
      </c>
      <c r="E205" s="116"/>
      <c r="F205" s="112"/>
      <c r="G205" s="116"/>
      <c r="H205" s="116"/>
      <c r="I205" s="112"/>
      <c r="J205" s="112"/>
      <c r="K205" s="112"/>
      <c r="L205" s="116"/>
      <c r="M205" s="116"/>
      <c r="N205" s="112"/>
      <c r="O205" s="112"/>
      <c r="P205" s="116"/>
      <c r="Q205" s="116"/>
      <c r="R205" s="112"/>
      <c r="S205" s="112"/>
      <c r="T205" s="112"/>
      <c r="U205" s="112"/>
      <c r="V205" s="112"/>
      <c r="W205" s="116"/>
      <c r="X205" s="112"/>
    </row>
    <row r="206">
      <c r="A206" s="113" t="s">
        <v>392</v>
      </c>
      <c r="B206" s="114" t="s">
        <v>40</v>
      </c>
      <c r="C206" s="116"/>
      <c r="D206" s="116"/>
      <c r="E206" s="116"/>
      <c r="F206" s="112"/>
      <c r="G206" s="116"/>
      <c r="H206" s="116"/>
      <c r="I206" s="112"/>
      <c r="J206" s="112"/>
      <c r="K206" s="112"/>
      <c r="L206" s="116"/>
      <c r="M206" s="116"/>
      <c r="N206" s="112"/>
      <c r="O206" s="112"/>
      <c r="P206" s="116"/>
      <c r="Q206" s="116"/>
      <c r="R206" s="112"/>
      <c r="S206" s="112"/>
      <c r="T206" s="112"/>
      <c r="U206" s="112"/>
      <c r="V206" s="112"/>
      <c r="W206" s="116"/>
      <c r="X206" s="112"/>
    </row>
    <row r="207">
      <c r="A207" s="113" t="s">
        <v>393</v>
      </c>
      <c r="B207" s="114" t="s">
        <v>394</v>
      </c>
      <c r="C207" s="116"/>
      <c r="D207" s="116"/>
      <c r="E207" s="116"/>
      <c r="F207" s="112"/>
      <c r="G207" s="116"/>
      <c r="H207" s="116"/>
      <c r="I207" s="112"/>
      <c r="J207" s="112"/>
      <c r="K207" s="112"/>
      <c r="L207" s="116"/>
      <c r="M207" s="116"/>
      <c r="N207" s="112"/>
      <c r="O207" s="112"/>
      <c r="P207" s="116"/>
      <c r="Q207" s="116"/>
      <c r="R207" s="112"/>
      <c r="S207" s="112"/>
      <c r="T207" s="112"/>
      <c r="U207" s="112"/>
      <c r="V207" s="112"/>
      <c r="W207" s="116"/>
      <c r="X207" s="112"/>
    </row>
    <row r="208">
      <c r="A208" s="113" t="s">
        <v>395</v>
      </c>
      <c r="B208" s="114" t="s">
        <v>396</v>
      </c>
      <c r="C208" s="116"/>
      <c r="D208" s="116"/>
      <c r="E208" s="111"/>
      <c r="F208" s="112"/>
      <c r="G208" s="111"/>
      <c r="H208" s="111"/>
      <c r="I208" s="112"/>
      <c r="J208" s="112"/>
      <c r="K208" s="112"/>
      <c r="L208" s="111"/>
      <c r="M208" s="111"/>
      <c r="N208" s="112"/>
      <c r="O208" s="112"/>
      <c r="P208" s="111"/>
      <c r="Q208" s="111"/>
      <c r="R208" s="112"/>
      <c r="S208" s="112"/>
      <c r="T208" s="112"/>
      <c r="U208" s="112"/>
      <c r="V208" s="112"/>
      <c r="W208" s="111"/>
      <c r="X208" s="112"/>
    </row>
    <row r="209">
      <c r="A209" s="113" t="s">
        <v>397</v>
      </c>
      <c r="B209" s="114" t="s">
        <v>398</v>
      </c>
      <c r="C209" s="116"/>
      <c r="D209" s="116"/>
      <c r="E209" s="116"/>
      <c r="F209" s="112"/>
      <c r="G209" s="116"/>
      <c r="H209" s="116"/>
      <c r="I209" s="112"/>
      <c r="J209" s="112"/>
      <c r="K209" s="112"/>
      <c r="L209" s="116"/>
      <c r="M209" s="116"/>
      <c r="N209" s="112"/>
      <c r="O209" s="112"/>
      <c r="P209" s="116"/>
      <c r="Q209" s="116"/>
      <c r="R209" s="112"/>
      <c r="S209" s="112"/>
      <c r="T209" s="112"/>
      <c r="U209" s="112"/>
      <c r="V209" s="112"/>
      <c r="W209" s="116"/>
      <c r="X209" s="112"/>
    </row>
    <row r="210">
      <c r="A210" s="113" t="s">
        <v>399</v>
      </c>
      <c r="B210" s="114" t="s">
        <v>400</v>
      </c>
      <c r="C210" s="116"/>
      <c r="D210" s="116"/>
      <c r="E210" s="116"/>
      <c r="F210" s="112"/>
      <c r="G210" s="116"/>
      <c r="H210" s="116"/>
      <c r="I210" s="112"/>
      <c r="J210" s="112"/>
      <c r="K210" s="112"/>
      <c r="L210" s="116"/>
      <c r="M210" s="116"/>
      <c r="N210" s="112"/>
      <c r="O210" s="112"/>
      <c r="P210" s="116"/>
      <c r="Q210" s="116"/>
      <c r="R210" s="112"/>
      <c r="S210" s="112"/>
      <c r="T210" s="112"/>
      <c r="U210" s="112"/>
      <c r="V210" s="112"/>
      <c r="W210" s="116"/>
      <c r="X210" s="112"/>
    </row>
    <row r="211">
      <c r="A211" s="113" t="s">
        <v>401</v>
      </c>
      <c r="B211" s="114" t="s">
        <v>402</v>
      </c>
      <c r="C211" s="116"/>
      <c r="D211" s="116"/>
      <c r="E211" s="116"/>
      <c r="F211" s="112"/>
      <c r="G211" s="116"/>
      <c r="H211" s="116"/>
      <c r="I211" s="112"/>
      <c r="J211" s="112"/>
      <c r="K211" s="112"/>
      <c r="L211" s="116"/>
      <c r="M211" s="116"/>
      <c r="N211" s="112"/>
      <c r="O211" s="112"/>
      <c r="P211" s="116"/>
      <c r="Q211" s="116"/>
      <c r="R211" s="112"/>
      <c r="S211" s="112"/>
      <c r="T211" s="112"/>
      <c r="U211" s="112"/>
      <c r="V211" s="112"/>
      <c r="W211" s="116"/>
      <c r="X211" s="112"/>
    </row>
    <row r="212">
      <c r="A212" s="113" t="s">
        <v>403</v>
      </c>
      <c r="B212" s="114" t="s">
        <v>404</v>
      </c>
      <c r="C212" s="116"/>
      <c r="D212" s="116"/>
      <c r="E212" s="116"/>
      <c r="F212" s="112"/>
      <c r="G212" s="116"/>
      <c r="H212" s="116"/>
      <c r="I212" s="112"/>
      <c r="J212" s="112"/>
      <c r="K212" s="112"/>
      <c r="L212" s="116"/>
      <c r="M212" s="116"/>
      <c r="N212" s="112"/>
      <c r="O212" s="112"/>
      <c r="P212" s="116"/>
      <c r="Q212" s="116"/>
      <c r="R212" s="112"/>
      <c r="S212" s="112"/>
      <c r="T212" s="112"/>
      <c r="U212" s="112"/>
      <c r="V212" s="112"/>
      <c r="W212" s="116"/>
      <c r="X212" s="112"/>
    </row>
    <row r="213">
      <c r="A213" s="113" t="s">
        <v>405</v>
      </c>
      <c r="B213" s="114" t="s">
        <v>406</v>
      </c>
      <c r="C213" s="116"/>
      <c r="D213" s="116"/>
      <c r="E213" s="116"/>
      <c r="F213" s="112"/>
      <c r="G213" s="116"/>
      <c r="H213" s="116"/>
      <c r="I213" s="112"/>
      <c r="J213" s="112"/>
      <c r="K213" s="112"/>
      <c r="L213" s="116"/>
      <c r="M213" s="116"/>
      <c r="N213" s="112"/>
      <c r="O213" s="112"/>
      <c r="P213" s="116"/>
      <c r="Q213" s="116"/>
      <c r="R213" s="112"/>
      <c r="S213" s="112"/>
      <c r="T213" s="112"/>
      <c r="U213" s="112"/>
      <c r="V213" s="112"/>
      <c r="W213" s="116"/>
      <c r="X213" s="112"/>
    </row>
    <row r="214">
      <c r="A214" s="109">
        <v>25</v>
      </c>
      <c r="B214" s="110" t="s">
        <v>407</v>
      </c>
      <c r="C214" s="111">
        <f>SUM(C215:C222)</f>
        <v>12013</v>
      </c>
      <c r="D214" s="111">
        <f>SUM(D215:D222)</f>
        <v>0</v>
      </c>
      <c r="E214" s="116"/>
      <c r="F214" s="112"/>
      <c r="G214" s="116"/>
      <c r="H214" s="116"/>
      <c r="I214" s="112"/>
      <c r="J214" s="112"/>
      <c r="K214" s="112"/>
      <c r="L214" s="116"/>
      <c r="M214" s="116"/>
      <c r="N214" s="112"/>
      <c r="O214" s="112"/>
      <c r="P214" s="116"/>
      <c r="Q214" s="116"/>
      <c r="R214" s="112"/>
      <c r="S214" s="112"/>
      <c r="T214" s="112"/>
      <c r="U214" s="112"/>
      <c r="V214" s="112"/>
      <c r="W214" s="116"/>
      <c r="X214" s="112"/>
    </row>
    <row r="215">
      <c r="A215" s="113" t="s">
        <v>408</v>
      </c>
      <c r="B215" s="114" t="s">
        <v>40</v>
      </c>
      <c r="C215" s="116">
        <v>7250</v>
      </c>
      <c r="D215" s="116"/>
      <c r="E215" s="116"/>
      <c r="F215" s="112"/>
      <c r="G215" s="116"/>
      <c r="H215" s="116"/>
      <c r="I215" s="112"/>
      <c r="J215" s="112"/>
      <c r="K215" s="112"/>
      <c r="L215" s="116"/>
      <c r="M215" s="116"/>
      <c r="N215" s="112"/>
      <c r="O215" s="112"/>
      <c r="P215" s="116"/>
      <c r="Q215" s="116"/>
      <c r="R215" s="112"/>
      <c r="S215" s="112"/>
      <c r="T215" s="112"/>
      <c r="U215" s="112"/>
      <c r="V215" s="112"/>
      <c r="W215" s="116"/>
      <c r="X215" s="112"/>
    </row>
    <row r="216">
      <c r="A216" s="113" t="s">
        <v>409</v>
      </c>
      <c r="B216" s="114" t="s">
        <v>410</v>
      </c>
      <c r="C216" s="116">
        <v>273</v>
      </c>
      <c r="D216" s="116"/>
      <c r="E216" s="116"/>
      <c r="F216" s="112"/>
      <c r="G216" s="116"/>
      <c r="H216" s="116"/>
      <c r="I216" s="112"/>
      <c r="J216" s="112"/>
      <c r="K216" s="112"/>
      <c r="L216" s="116"/>
      <c r="M216" s="116"/>
      <c r="N216" s="112"/>
      <c r="O216" s="112"/>
      <c r="P216" s="116"/>
      <c r="Q216" s="116"/>
      <c r="R216" s="112"/>
      <c r="S216" s="112"/>
      <c r="T216" s="112"/>
      <c r="U216" s="112"/>
      <c r="V216" s="112"/>
      <c r="W216" s="116"/>
      <c r="X216" s="112"/>
    </row>
    <row r="217" ht="25.5">
      <c r="A217" s="113" t="s">
        <v>411</v>
      </c>
      <c r="B217" s="114" t="s">
        <v>412</v>
      </c>
      <c r="C217" s="116">
        <v>555</v>
      </c>
      <c r="D217" s="116"/>
      <c r="E217" s="111"/>
      <c r="F217" s="112"/>
      <c r="G217" s="111"/>
      <c r="H217" s="111"/>
      <c r="I217" s="112"/>
      <c r="J217" s="112"/>
      <c r="K217" s="112"/>
      <c r="L217" s="111"/>
      <c r="M217" s="111"/>
      <c r="N217" s="112"/>
      <c r="O217" s="112"/>
      <c r="P217" s="111"/>
      <c r="Q217" s="111"/>
      <c r="R217" s="112"/>
      <c r="S217" s="112"/>
      <c r="T217" s="112"/>
      <c r="U217" s="112"/>
      <c r="V217" s="112"/>
      <c r="W217" s="111"/>
      <c r="X217" s="112"/>
    </row>
    <row r="218">
      <c r="A218" s="113" t="s">
        <v>413</v>
      </c>
      <c r="B218" s="114" t="s">
        <v>414</v>
      </c>
      <c r="C218" s="116">
        <v>321</v>
      </c>
      <c r="D218" s="116"/>
      <c r="E218" s="116"/>
      <c r="F218" s="112"/>
      <c r="G218" s="116"/>
      <c r="H218" s="116"/>
      <c r="I218" s="112"/>
      <c r="J218" s="112"/>
      <c r="K218" s="112"/>
      <c r="L218" s="116"/>
      <c r="M218" s="116"/>
      <c r="N218" s="112"/>
      <c r="O218" s="112"/>
      <c r="P218" s="116"/>
      <c r="Q218" s="116"/>
      <c r="R218" s="112"/>
      <c r="S218" s="112"/>
      <c r="T218" s="112"/>
      <c r="U218" s="112"/>
      <c r="V218" s="112"/>
      <c r="W218" s="116"/>
      <c r="X218" s="112"/>
    </row>
    <row r="219">
      <c r="A219" s="113" t="s">
        <v>415</v>
      </c>
      <c r="B219" s="114" t="s">
        <v>416</v>
      </c>
      <c r="C219" s="116">
        <v>411</v>
      </c>
      <c r="D219" s="116"/>
      <c r="E219" s="116"/>
      <c r="F219" s="112"/>
      <c r="G219" s="116"/>
      <c r="H219" s="116"/>
      <c r="I219" s="112"/>
      <c r="J219" s="112"/>
      <c r="K219" s="112"/>
      <c r="L219" s="116"/>
      <c r="M219" s="116"/>
      <c r="N219" s="112"/>
      <c r="O219" s="112"/>
      <c r="P219" s="116"/>
      <c r="Q219" s="116"/>
      <c r="R219" s="112"/>
      <c r="S219" s="112"/>
      <c r="T219" s="112"/>
      <c r="U219" s="112"/>
      <c r="V219" s="112"/>
      <c r="W219" s="116"/>
      <c r="X219" s="112"/>
    </row>
    <row r="220">
      <c r="A220" s="113" t="s">
        <v>417</v>
      </c>
      <c r="B220" s="114" t="s">
        <v>418</v>
      </c>
      <c r="C220" s="116">
        <v>2991</v>
      </c>
      <c r="D220" s="116"/>
      <c r="E220" s="116"/>
      <c r="F220" s="112"/>
      <c r="G220" s="116"/>
      <c r="H220" s="116"/>
      <c r="I220" s="112"/>
      <c r="J220" s="112"/>
      <c r="K220" s="112"/>
      <c r="L220" s="116"/>
      <c r="M220" s="116"/>
      <c r="N220" s="112"/>
      <c r="O220" s="112"/>
      <c r="P220" s="116"/>
      <c r="Q220" s="116"/>
      <c r="R220" s="112"/>
      <c r="S220" s="112"/>
      <c r="T220" s="112"/>
      <c r="U220" s="112"/>
      <c r="V220" s="112"/>
      <c r="W220" s="116"/>
      <c r="X220" s="112"/>
    </row>
    <row r="221">
      <c r="A221" s="113" t="s">
        <v>419</v>
      </c>
      <c r="B221" s="114" t="s">
        <v>420</v>
      </c>
      <c r="C221" s="116">
        <v>212</v>
      </c>
      <c r="D221" s="116"/>
      <c r="E221" s="116"/>
      <c r="F221" s="112"/>
      <c r="G221" s="116"/>
      <c r="H221" s="116"/>
      <c r="I221" s="112"/>
      <c r="J221" s="112"/>
      <c r="K221" s="112"/>
      <c r="L221" s="116"/>
      <c r="M221" s="116"/>
      <c r="N221" s="112"/>
      <c r="O221" s="112"/>
      <c r="P221" s="116"/>
      <c r="Q221" s="116"/>
      <c r="R221" s="112"/>
      <c r="S221" s="112"/>
      <c r="T221" s="112"/>
      <c r="U221" s="112"/>
      <c r="V221" s="112"/>
      <c r="W221" s="116"/>
      <c r="X221" s="112"/>
    </row>
    <row r="222">
      <c r="A222" s="113" t="s">
        <v>421</v>
      </c>
      <c r="B222" s="114" t="s">
        <v>422</v>
      </c>
      <c r="C222" s="116"/>
      <c r="D222" s="116"/>
      <c r="E222" s="116"/>
      <c r="F222" s="112"/>
      <c r="G222" s="116"/>
      <c r="H222" s="116"/>
      <c r="I222" s="112"/>
      <c r="J222" s="112"/>
      <c r="K222" s="112"/>
      <c r="L222" s="116"/>
      <c r="M222" s="116"/>
      <c r="N222" s="112"/>
      <c r="O222" s="112"/>
      <c r="P222" s="116"/>
      <c r="Q222" s="116"/>
      <c r="R222" s="112"/>
      <c r="S222" s="112"/>
      <c r="T222" s="112"/>
      <c r="U222" s="112"/>
      <c r="V222" s="112"/>
      <c r="W222" s="116"/>
      <c r="X222" s="112"/>
    </row>
    <row r="223">
      <c r="A223" s="109">
        <v>26</v>
      </c>
      <c r="B223" s="110" t="s">
        <v>423</v>
      </c>
      <c r="C223" s="111">
        <f>SUM(C224:C230)</f>
        <v>10806</v>
      </c>
      <c r="D223" s="111">
        <f>SUM(D224:D230)</f>
        <v>0</v>
      </c>
      <c r="E223" s="116"/>
      <c r="F223" s="112"/>
      <c r="G223" s="116"/>
      <c r="H223" s="116"/>
      <c r="I223" s="112"/>
      <c r="J223" s="112"/>
      <c r="K223" s="112"/>
      <c r="L223" s="116"/>
      <c r="M223" s="116"/>
      <c r="N223" s="112"/>
      <c r="O223" s="112"/>
      <c r="P223" s="116"/>
      <c r="Q223" s="116"/>
      <c r="R223" s="112"/>
      <c r="S223" s="112"/>
      <c r="T223" s="112"/>
      <c r="U223" s="112"/>
      <c r="V223" s="112"/>
      <c r="W223" s="116"/>
      <c r="X223" s="112"/>
    </row>
    <row r="224">
      <c r="A224" s="113" t="s">
        <v>424</v>
      </c>
      <c r="B224" s="114" t="s">
        <v>425</v>
      </c>
      <c r="C224" s="115">
        <v>800</v>
      </c>
      <c r="D224" s="116"/>
      <c r="E224" s="116"/>
      <c r="F224" s="112"/>
      <c r="G224" s="116"/>
      <c r="H224" s="116"/>
      <c r="I224" s="112"/>
      <c r="J224" s="112"/>
      <c r="K224" s="112"/>
      <c r="L224" s="116"/>
      <c r="M224" s="116"/>
      <c r="N224" s="112"/>
      <c r="O224" s="112"/>
      <c r="P224" s="116"/>
      <c r="Q224" s="116"/>
      <c r="R224" s="112"/>
      <c r="S224" s="112"/>
      <c r="T224" s="112"/>
      <c r="U224" s="112"/>
      <c r="V224" s="112"/>
      <c r="W224" s="116"/>
      <c r="X224" s="112"/>
    </row>
    <row r="225">
      <c r="A225" s="113" t="s">
        <v>426</v>
      </c>
      <c r="B225" s="114" t="s">
        <v>427</v>
      </c>
      <c r="C225" s="117"/>
      <c r="D225" s="116"/>
      <c r="E225" s="111"/>
      <c r="F225" s="112"/>
      <c r="G225" s="111"/>
      <c r="H225" s="111"/>
      <c r="I225" s="112"/>
      <c r="J225" s="112"/>
      <c r="K225" s="112"/>
      <c r="L225" s="111"/>
      <c r="M225" s="111"/>
      <c r="N225" s="112"/>
      <c r="O225" s="112"/>
      <c r="P225" s="111"/>
      <c r="Q225" s="111"/>
      <c r="R225" s="112"/>
      <c r="S225" s="112"/>
      <c r="T225" s="112"/>
      <c r="U225" s="112"/>
      <c r="V225" s="112"/>
      <c r="W225" s="111"/>
      <c r="X225" s="112"/>
    </row>
    <row r="226" ht="25.5">
      <c r="A226" s="113" t="s">
        <v>428</v>
      </c>
      <c r="B226" s="114" t="s">
        <v>574</v>
      </c>
      <c r="C226" s="116">
        <v>424</v>
      </c>
      <c r="D226" s="116"/>
      <c r="E226" s="116"/>
      <c r="F226" s="112"/>
      <c r="G226" s="116"/>
      <c r="H226" s="116"/>
      <c r="I226" s="112"/>
      <c r="J226" s="112"/>
      <c r="K226" s="112"/>
      <c r="L226" s="116"/>
      <c r="M226" s="116"/>
      <c r="N226" s="112"/>
      <c r="O226" s="112"/>
      <c r="P226" s="116"/>
      <c r="Q226" s="116"/>
      <c r="R226" s="112"/>
      <c r="S226" s="112"/>
      <c r="T226" s="112"/>
      <c r="U226" s="112"/>
      <c r="V226" s="112"/>
      <c r="W226" s="116"/>
      <c r="X226" s="112"/>
    </row>
    <row r="227">
      <c r="A227" s="113" t="s">
        <v>430</v>
      </c>
      <c r="B227" s="114" t="s">
        <v>431</v>
      </c>
      <c r="C227" s="115">
        <v>1612</v>
      </c>
      <c r="D227" s="116"/>
      <c r="E227" s="116"/>
      <c r="F227" s="112"/>
      <c r="G227" s="116"/>
      <c r="H227" s="116"/>
      <c r="I227" s="112"/>
      <c r="J227" s="112"/>
      <c r="K227" s="112"/>
      <c r="L227" s="116"/>
      <c r="M227" s="116"/>
      <c r="N227" s="112"/>
      <c r="O227" s="112"/>
      <c r="P227" s="116"/>
      <c r="Q227" s="116"/>
      <c r="R227" s="112"/>
      <c r="S227" s="112"/>
      <c r="T227" s="112"/>
      <c r="U227" s="112"/>
      <c r="V227" s="112"/>
      <c r="W227" s="116"/>
      <c r="X227" s="112"/>
    </row>
    <row r="228">
      <c r="A228" s="113" t="s">
        <v>432</v>
      </c>
      <c r="B228" s="114" t="s">
        <v>433</v>
      </c>
      <c r="C228" s="117"/>
      <c r="D228" s="116"/>
      <c r="E228" s="116"/>
      <c r="F228" s="112"/>
      <c r="G228" s="116"/>
      <c r="H228" s="116"/>
      <c r="I228" s="112"/>
      <c r="J228" s="112"/>
      <c r="K228" s="112"/>
      <c r="L228" s="116"/>
      <c r="M228" s="116"/>
      <c r="N228" s="112"/>
      <c r="O228" s="112"/>
      <c r="P228" s="116"/>
      <c r="Q228" s="116"/>
      <c r="R228" s="112"/>
      <c r="S228" s="112"/>
      <c r="T228" s="112"/>
      <c r="U228" s="112"/>
      <c r="V228" s="112"/>
      <c r="W228" s="116"/>
      <c r="X228" s="112"/>
    </row>
    <row r="229">
      <c r="A229" s="113" t="s">
        <v>434</v>
      </c>
      <c r="B229" s="114" t="s">
        <v>435</v>
      </c>
      <c r="C229" s="116">
        <v>2380</v>
      </c>
      <c r="D229" s="116"/>
      <c r="E229" s="116"/>
      <c r="F229" s="112"/>
      <c r="G229" s="116"/>
      <c r="H229" s="116"/>
      <c r="I229" s="112"/>
      <c r="J229" s="112"/>
      <c r="K229" s="112"/>
      <c r="L229" s="116"/>
      <c r="M229" s="116"/>
      <c r="N229" s="112"/>
      <c r="O229" s="112"/>
      <c r="P229" s="116"/>
      <c r="Q229" s="116"/>
      <c r="R229" s="112"/>
      <c r="S229" s="112"/>
      <c r="T229" s="112"/>
      <c r="U229" s="112"/>
      <c r="V229" s="112"/>
      <c r="W229" s="116"/>
      <c r="X229" s="112"/>
    </row>
    <row r="230">
      <c r="A230" s="113" t="s">
        <v>436</v>
      </c>
      <c r="B230" s="114" t="s">
        <v>437</v>
      </c>
      <c r="C230" s="116">
        <v>5590</v>
      </c>
      <c r="D230" s="116"/>
      <c r="E230" s="116"/>
      <c r="F230" s="112"/>
      <c r="G230" s="116"/>
      <c r="H230" s="116"/>
      <c r="I230" s="112"/>
      <c r="J230" s="112"/>
      <c r="K230" s="112"/>
      <c r="L230" s="116"/>
      <c r="M230" s="116"/>
      <c r="N230" s="112"/>
      <c r="O230" s="112"/>
      <c r="P230" s="116"/>
      <c r="Q230" s="116"/>
      <c r="R230" s="112"/>
      <c r="S230" s="112"/>
      <c r="T230" s="112"/>
      <c r="U230" s="112"/>
      <c r="V230" s="112"/>
      <c r="W230" s="116"/>
      <c r="X230" s="112"/>
    </row>
    <row r="231">
      <c r="A231" s="109">
        <v>27</v>
      </c>
      <c r="B231" s="110" t="s">
        <v>438</v>
      </c>
      <c r="C231" s="111">
        <f>SUM(C232:C242)</f>
        <v>18851</v>
      </c>
      <c r="D231" s="111">
        <f>SUM(D232:D242)</f>
        <v>0</v>
      </c>
      <c r="E231" s="116"/>
      <c r="F231" s="112"/>
      <c r="G231" s="116"/>
      <c r="H231" s="116"/>
      <c r="I231" s="112"/>
      <c r="J231" s="112"/>
      <c r="K231" s="112"/>
      <c r="L231" s="116"/>
      <c r="M231" s="116"/>
      <c r="N231" s="112"/>
      <c r="O231" s="112"/>
      <c r="P231" s="116"/>
      <c r="Q231" s="116"/>
      <c r="R231" s="112"/>
      <c r="S231" s="112"/>
      <c r="T231" s="112"/>
      <c r="U231" s="112"/>
      <c r="V231" s="112"/>
      <c r="W231" s="116"/>
      <c r="X231" s="112"/>
    </row>
    <row r="232" ht="25.5">
      <c r="A232" s="113" t="s">
        <v>439</v>
      </c>
      <c r="B232" s="114" t="s">
        <v>440</v>
      </c>
      <c r="C232" s="115">
        <v>2126</v>
      </c>
      <c r="D232" s="116"/>
      <c r="E232" s="116"/>
      <c r="F232" s="112"/>
      <c r="G232" s="116"/>
      <c r="H232" s="116"/>
      <c r="I232" s="112"/>
      <c r="J232" s="112"/>
      <c r="K232" s="112"/>
      <c r="L232" s="116"/>
      <c r="M232" s="116"/>
      <c r="N232" s="112"/>
      <c r="O232" s="112"/>
      <c r="P232" s="116"/>
      <c r="Q232" s="116"/>
      <c r="R232" s="112"/>
      <c r="S232" s="112"/>
      <c r="T232" s="112"/>
      <c r="U232" s="112"/>
      <c r="V232" s="112"/>
      <c r="W232" s="116"/>
      <c r="X232" s="112"/>
    </row>
    <row r="233" ht="25.5">
      <c r="A233" s="120" t="s">
        <v>441</v>
      </c>
      <c r="B233" s="121" t="s">
        <v>442</v>
      </c>
      <c r="C233" s="119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</row>
    <row r="234" ht="25.5">
      <c r="A234" s="122"/>
      <c r="B234" s="123"/>
      <c r="C234" s="119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</row>
    <row r="235" ht="25.5">
      <c r="A235" s="120" t="s">
        <v>443</v>
      </c>
      <c r="B235" s="121" t="s">
        <v>444</v>
      </c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</row>
    <row r="236">
      <c r="A236" s="113" t="s">
        <v>445</v>
      </c>
      <c r="B236" s="114" t="s">
        <v>181</v>
      </c>
      <c r="C236" s="116">
        <v>500</v>
      </c>
      <c r="D236" s="116"/>
      <c r="E236" s="111"/>
      <c r="F236" s="112"/>
      <c r="G236" s="111"/>
      <c r="H236" s="111"/>
      <c r="I236" s="112"/>
      <c r="J236" s="112"/>
      <c r="K236" s="112"/>
      <c r="L236" s="111"/>
      <c r="M236" s="111"/>
      <c r="N236" s="112"/>
      <c r="O236" s="112"/>
      <c r="P236" s="111"/>
      <c r="Q236" s="111"/>
      <c r="R236" s="112"/>
      <c r="S236" s="112"/>
      <c r="T236" s="112"/>
      <c r="U236" s="112"/>
      <c r="V236" s="112"/>
      <c r="W236" s="111"/>
      <c r="X236" s="112"/>
    </row>
    <row r="237" ht="25.5">
      <c r="A237" s="113" t="s">
        <v>446</v>
      </c>
      <c r="B237" s="114" t="s">
        <v>99</v>
      </c>
      <c r="C237" s="116">
        <v>708</v>
      </c>
      <c r="D237" s="116"/>
      <c r="E237" s="116"/>
      <c r="F237" s="112"/>
      <c r="G237" s="116"/>
      <c r="H237" s="116"/>
      <c r="I237" s="112"/>
      <c r="J237" s="112"/>
      <c r="K237" s="112"/>
      <c r="L237" s="116"/>
      <c r="M237" s="116"/>
      <c r="N237" s="112"/>
      <c r="O237" s="112"/>
      <c r="P237" s="116"/>
      <c r="Q237" s="116"/>
      <c r="R237" s="112"/>
      <c r="S237" s="112"/>
      <c r="T237" s="112"/>
      <c r="U237" s="112"/>
      <c r="V237" s="112"/>
      <c r="W237" s="116"/>
      <c r="X237" s="112"/>
    </row>
    <row r="238">
      <c r="A238" s="113" t="s">
        <v>447</v>
      </c>
      <c r="B238" s="114" t="s">
        <v>448</v>
      </c>
      <c r="C238" s="115">
        <v>8194</v>
      </c>
      <c r="D238" s="116"/>
      <c r="E238" s="116"/>
      <c r="F238" s="112"/>
      <c r="G238" s="116"/>
      <c r="H238" s="116"/>
      <c r="I238" s="112"/>
      <c r="J238" s="112"/>
      <c r="K238" s="112"/>
      <c r="L238" s="116"/>
      <c r="M238" s="116"/>
      <c r="N238" s="112"/>
      <c r="O238" s="112"/>
      <c r="P238" s="116"/>
      <c r="Q238" s="116"/>
      <c r="R238" s="112"/>
      <c r="S238" s="112"/>
      <c r="T238" s="112"/>
      <c r="U238" s="112"/>
      <c r="V238" s="112"/>
      <c r="W238" s="116"/>
      <c r="X238" s="112"/>
    </row>
    <row r="239">
      <c r="A239" s="113" t="s">
        <v>449</v>
      </c>
      <c r="B239" s="114" t="s">
        <v>450</v>
      </c>
      <c r="C239" s="117"/>
      <c r="D239" s="116"/>
      <c r="E239" s="116"/>
      <c r="F239" s="112"/>
      <c r="G239" s="116"/>
      <c r="H239" s="116"/>
      <c r="I239" s="112"/>
      <c r="J239" s="112"/>
      <c r="K239" s="112"/>
      <c r="L239" s="116"/>
      <c r="M239" s="116"/>
      <c r="N239" s="112"/>
      <c r="O239" s="112"/>
      <c r="P239" s="116"/>
      <c r="Q239" s="116"/>
      <c r="R239" s="112"/>
      <c r="S239" s="112"/>
      <c r="T239" s="112"/>
      <c r="U239" s="112"/>
      <c r="V239" s="112"/>
      <c r="W239" s="116"/>
      <c r="X239" s="112"/>
    </row>
    <row r="240">
      <c r="A240" s="113" t="s">
        <v>451</v>
      </c>
      <c r="B240" s="114" t="s">
        <v>452</v>
      </c>
      <c r="C240" s="116">
        <v>1091</v>
      </c>
      <c r="D240" s="116"/>
      <c r="E240" s="116"/>
      <c r="F240" s="112"/>
      <c r="G240" s="116"/>
      <c r="H240" s="116"/>
      <c r="I240" s="112"/>
      <c r="J240" s="112"/>
      <c r="K240" s="112"/>
      <c r="L240" s="116"/>
      <c r="M240" s="116"/>
      <c r="N240" s="112"/>
      <c r="O240" s="112"/>
      <c r="P240" s="116"/>
      <c r="Q240" s="116"/>
      <c r="R240" s="112"/>
      <c r="S240" s="112"/>
      <c r="T240" s="112"/>
      <c r="U240" s="112"/>
      <c r="V240" s="112"/>
      <c r="W240" s="116"/>
      <c r="X240" s="112"/>
    </row>
    <row r="241">
      <c r="A241" s="113" t="s">
        <v>453</v>
      </c>
      <c r="B241" s="114" t="s">
        <v>454</v>
      </c>
      <c r="C241" s="116">
        <v>5799</v>
      </c>
      <c r="D241" s="116"/>
      <c r="E241" s="111"/>
      <c r="F241" s="112"/>
      <c r="G241" s="111"/>
      <c r="H241" s="111"/>
      <c r="I241" s="112"/>
      <c r="J241" s="112"/>
      <c r="K241" s="112"/>
      <c r="L241" s="111"/>
      <c r="M241" s="111"/>
      <c r="N241" s="112"/>
      <c r="O241" s="112"/>
      <c r="P241" s="111"/>
      <c r="Q241" s="111"/>
      <c r="R241" s="112"/>
      <c r="S241" s="112"/>
      <c r="T241" s="112"/>
      <c r="U241" s="112"/>
      <c r="V241" s="112"/>
      <c r="W241" s="111"/>
      <c r="X241" s="112"/>
    </row>
    <row r="242">
      <c r="A242" s="113" t="s">
        <v>455</v>
      </c>
      <c r="B242" s="114" t="s">
        <v>456</v>
      </c>
      <c r="C242" s="117">
        <v>433</v>
      </c>
      <c r="D242" s="116"/>
      <c r="E242" s="116"/>
      <c r="F242" s="112"/>
      <c r="G242" s="116"/>
      <c r="H242" s="116"/>
      <c r="I242" s="112"/>
      <c r="J242" s="112"/>
      <c r="K242" s="112"/>
      <c r="L242" s="116"/>
      <c r="M242" s="116"/>
      <c r="N242" s="112"/>
      <c r="O242" s="112"/>
      <c r="P242" s="116"/>
      <c r="Q242" s="116"/>
      <c r="R242" s="112"/>
      <c r="S242" s="112"/>
      <c r="T242" s="112"/>
      <c r="U242" s="112"/>
      <c r="V242" s="112"/>
      <c r="W242" s="116"/>
      <c r="X242" s="112"/>
    </row>
    <row r="243">
      <c r="A243" s="109">
        <v>28</v>
      </c>
      <c r="B243" s="110" t="s">
        <v>457</v>
      </c>
      <c r="C243" s="111">
        <f>SUM(C244:C247)</f>
        <v>2142</v>
      </c>
      <c r="D243" s="111">
        <f>SUM(D244:D247)</f>
        <v>0</v>
      </c>
      <c r="E243" s="116"/>
      <c r="F243" s="112"/>
      <c r="G243" s="116"/>
      <c r="H243" s="116"/>
      <c r="I243" s="112"/>
      <c r="J243" s="112"/>
      <c r="K243" s="112"/>
      <c r="L243" s="116"/>
      <c r="M243" s="116"/>
      <c r="N243" s="112"/>
      <c r="O243" s="112"/>
      <c r="P243" s="116"/>
      <c r="Q243" s="116"/>
      <c r="R243" s="112"/>
      <c r="S243" s="112"/>
      <c r="T243" s="112"/>
      <c r="U243" s="112"/>
      <c r="V243" s="112"/>
      <c r="W243" s="116"/>
      <c r="X243" s="112"/>
    </row>
    <row r="244">
      <c r="A244" s="113" t="s">
        <v>458</v>
      </c>
      <c r="B244" s="114" t="s">
        <v>40</v>
      </c>
      <c r="C244" s="116">
        <v>604</v>
      </c>
      <c r="D244" s="116"/>
      <c r="E244" s="116"/>
      <c r="F244" s="112"/>
      <c r="G244" s="116"/>
      <c r="H244" s="116"/>
      <c r="I244" s="112"/>
      <c r="J244" s="112"/>
      <c r="K244" s="112"/>
      <c r="L244" s="116"/>
      <c r="M244" s="116"/>
      <c r="N244" s="112"/>
      <c r="O244" s="112"/>
      <c r="P244" s="116"/>
      <c r="Q244" s="116"/>
      <c r="R244" s="112"/>
      <c r="S244" s="112"/>
      <c r="T244" s="112"/>
      <c r="U244" s="112"/>
      <c r="V244" s="112"/>
      <c r="W244" s="116"/>
      <c r="X244" s="112"/>
    </row>
    <row r="245" ht="25.5">
      <c r="A245" s="113" t="s">
        <v>459</v>
      </c>
      <c r="B245" s="114" t="s">
        <v>460</v>
      </c>
      <c r="C245" s="116">
        <v>897</v>
      </c>
      <c r="D245" s="116"/>
      <c r="E245" s="116"/>
      <c r="F245" s="112"/>
      <c r="G245" s="116"/>
      <c r="H245" s="116"/>
      <c r="I245" s="112"/>
      <c r="J245" s="112"/>
      <c r="K245" s="112"/>
      <c r="L245" s="116"/>
      <c r="M245" s="116"/>
      <c r="N245" s="112"/>
      <c r="O245" s="112"/>
      <c r="P245" s="116"/>
      <c r="Q245" s="116"/>
      <c r="R245" s="112"/>
      <c r="S245" s="112"/>
      <c r="T245" s="112"/>
      <c r="U245" s="112"/>
      <c r="V245" s="112"/>
      <c r="W245" s="116"/>
      <c r="X245" s="112"/>
    </row>
    <row r="246">
      <c r="A246" s="113" t="s">
        <v>461</v>
      </c>
      <c r="B246" s="114" t="s">
        <v>462</v>
      </c>
      <c r="C246" s="116">
        <v>196</v>
      </c>
      <c r="D246" s="116"/>
      <c r="E246" s="116"/>
      <c r="F246" s="112"/>
      <c r="G246" s="116"/>
      <c r="H246" s="116"/>
      <c r="I246" s="112"/>
      <c r="J246" s="112"/>
      <c r="K246" s="112"/>
      <c r="L246" s="116"/>
      <c r="M246" s="116"/>
      <c r="N246" s="112"/>
      <c r="O246" s="112"/>
      <c r="P246" s="116"/>
      <c r="Q246" s="116"/>
      <c r="R246" s="112"/>
      <c r="S246" s="112"/>
      <c r="T246" s="112"/>
      <c r="U246" s="112"/>
      <c r="V246" s="112"/>
      <c r="W246" s="116"/>
      <c r="X246" s="112"/>
    </row>
    <row r="247">
      <c r="A247" s="113" t="s">
        <v>463</v>
      </c>
      <c r="B247" s="114" t="s">
        <v>464</v>
      </c>
      <c r="C247" s="116">
        <v>445</v>
      </c>
      <c r="D247" s="116"/>
      <c r="E247" s="116"/>
      <c r="F247" s="112"/>
      <c r="G247" s="116"/>
      <c r="H247" s="116"/>
      <c r="I247" s="112"/>
      <c r="J247" s="112"/>
      <c r="K247" s="112"/>
      <c r="L247" s="116"/>
      <c r="M247" s="116"/>
      <c r="N247" s="112"/>
      <c r="O247" s="112"/>
      <c r="P247" s="116"/>
      <c r="Q247" s="116"/>
      <c r="R247" s="112"/>
      <c r="S247" s="112"/>
      <c r="T247" s="112"/>
      <c r="U247" s="112"/>
      <c r="V247" s="112"/>
      <c r="W247" s="116"/>
      <c r="X247" s="112"/>
    </row>
    <row r="248">
      <c r="A248" s="109">
        <v>29</v>
      </c>
      <c r="B248" s="110" t="s">
        <v>465</v>
      </c>
      <c r="C248" s="111">
        <f>SUM(C249:C258)</f>
        <v>3562</v>
      </c>
      <c r="D248" s="111">
        <f>SUM(D249:D258)</f>
        <v>0</v>
      </c>
      <c r="E248" s="116"/>
      <c r="F248" s="112"/>
      <c r="G248" s="116"/>
      <c r="H248" s="116"/>
      <c r="I248" s="112"/>
      <c r="J248" s="112"/>
      <c r="K248" s="112"/>
      <c r="L248" s="116"/>
      <c r="M248" s="116"/>
      <c r="N248" s="112"/>
      <c r="O248" s="112"/>
      <c r="P248" s="116"/>
      <c r="Q248" s="116"/>
      <c r="R248" s="112"/>
      <c r="S248" s="112"/>
      <c r="T248" s="112"/>
      <c r="U248" s="112"/>
      <c r="V248" s="112"/>
      <c r="W248" s="116"/>
      <c r="X248" s="112"/>
    </row>
    <row r="249" ht="25.5">
      <c r="A249" s="113" t="s">
        <v>466</v>
      </c>
      <c r="B249" s="114" t="s">
        <v>467</v>
      </c>
      <c r="C249" s="115">
        <v>2000</v>
      </c>
      <c r="D249" s="116"/>
      <c r="E249" s="116"/>
      <c r="F249" s="112"/>
      <c r="G249" s="116"/>
      <c r="H249" s="116"/>
      <c r="I249" s="112"/>
      <c r="J249" s="112"/>
      <c r="K249" s="112"/>
      <c r="L249" s="116"/>
      <c r="M249" s="116"/>
      <c r="N249" s="112"/>
      <c r="O249" s="112"/>
      <c r="P249" s="116"/>
      <c r="Q249" s="116"/>
      <c r="R249" s="112"/>
      <c r="S249" s="112"/>
      <c r="T249" s="112"/>
      <c r="U249" s="112"/>
      <c r="V249" s="112"/>
      <c r="W249" s="116"/>
      <c r="X249" s="112"/>
    </row>
    <row r="250" ht="25.5">
      <c r="A250" s="113" t="s">
        <v>468</v>
      </c>
      <c r="B250" s="114" t="s">
        <v>469</v>
      </c>
      <c r="C250" s="119"/>
      <c r="D250" s="116"/>
      <c r="E250" s="111"/>
      <c r="F250" s="112"/>
      <c r="G250" s="111"/>
      <c r="H250" s="111"/>
      <c r="I250" s="112"/>
      <c r="J250" s="112"/>
      <c r="K250" s="112"/>
      <c r="L250" s="111"/>
      <c r="M250" s="111"/>
      <c r="N250" s="112"/>
      <c r="O250" s="112"/>
      <c r="P250" s="111"/>
      <c r="Q250" s="111"/>
      <c r="R250" s="112"/>
      <c r="S250" s="112"/>
      <c r="T250" s="112"/>
      <c r="U250" s="112"/>
      <c r="V250" s="112"/>
      <c r="W250" s="111"/>
      <c r="X250" s="112"/>
    </row>
    <row r="251" ht="25.5">
      <c r="A251" s="113" t="s">
        <v>470</v>
      </c>
      <c r="B251" s="114" t="s">
        <v>471</v>
      </c>
      <c r="C251" s="119"/>
      <c r="D251" s="116"/>
      <c r="E251" s="116"/>
      <c r="F251" s="112"/>
      <c r="G251" s="116"/>
      <c r="H251" s="116"/>
      <c r="I251" s="112"/>
      <c r="J251" s="112"/>
      <c r="K251" s="112"/>
      <c r="L251" s="116"/>
      <c r="M251" s="116"/>
      <c r="N251" s="112"/>
      <c r="O251" s="112"/>
      <c r="P251" s="116"/>
      <c r="Q251" s="116"/>
      <c r="R251" s="112"/>
      <c r="S251" s="112"/>
      <c r="T251" s="112"/>
      <c r="U251" s="112"/>
      <c r="V251" s="112"/>
      <c r="W251" s="116"/>
      <c r="X251" s="112"/>
    </row>
    <row r="252" ht="25.5">
      <c r="A252" s="113" t="s">
        <v>472</v>
      </c>
      <c r="B252" s="114" t="s">
        <v>473</v>
      </c>
      <c r="C252" s="119"/>
      <c r="D252" s="116"/>
      <c r="E252" s="116"/>
      <c r="F252" s="112"/>
      <c r="G252" s="116"/>
      <c r="H252" s="116"/>
      <c r="I252" s="112"/>
      <c r="J252" s="112"/>
      <c r="K252" s="112"/>
      <c r="L252" s="116"/>
      <c r="M252" s="116"/>
      <c r="N252" s="112"/>
      <c r="O252" s="112"/>
      <c r="P252" s="116"/>
      <c r="Q252" s="116"/>
      <c r="R252" s="112"/>
      <c r="S252" s="112"/>
      <c r="T252" s="112"/>
      <c r="U252" s="112"/>
      <c r="V252" s="112"/>
      <c r="W252" s="116"/>
      <c r="X252" s="112"/>
    </row>
    <row r="253" ht="25.5">
      <c r="A253" s="113" t="s">
        <v>474</v>
      </c>
      <c r="B253" s="114" t="s">
        <v>475</v>
      </c>
      <c r="C253" s="117"/>
      <c r="D253" s="116"/>
      <c r="E253" s="116"/>
      <c r="F253" s="112"/>
      <c r="G253" s="116"/>
      <c r="H253" s="116"/>
      <c r="I253" s="112"/>
      <c r="J253" s="112"/>
      <c r="K253" s="112"/>
      <c r="L253" s="116"/>
      <c r="M253" s="116"/>
      <c r="N253" s="112"/>
      <c r="O253" s="112"/>
      <c r="P253" s="116"/>
      <c r="Q253" s="116"/>
      <c r="R253" s="112"/>
      <c r="S253" s="112"/>
      <c r="T253" s="112"/>
      <c r="U253" s="112"/>
      <c r="V253" s="112"/>
      <c r="W253" s="116"/>
      <c r="X253" s="112"/>
    </row>
    <row r="254">
      <c r="A254" s="113" t="s">
        <v>476</v>
      </c>
      <c r="B254" s="114" t="s">
        <v>477</v>
      </c>
      <c r="C254" s="115">
        <v>220</v>
      </c>
      <c r="D254" s="116"/>
      <c r="E254" s="116"/>
      <c r="F254" s="112"/>
      <c r="G254" s="116"/>
      <c r="H254" s="116"/>
      <c r="I254" s="112"/>
      <c r="J254" s="112"/>
      <c r="K254" s="112"/>
      <c r="L254" s="116"/>
      <c r="M254" s="116"/>
      <c r="N254" s="112"/>
      <c r="O254" s="112"/>
      <c r="P254" s="116"/>
      <c r="Q254" s="116"/>
      <c r="R254" s="112"/>
      <c r="S254" s="112"/>
      <c r="T254" s="112"/>
      <c r="U254" s="112"/>
      <c r="V254" s="112"/>
      <c r="W254" s="116"/>
      <c r="X254" s="112"/>
    </row>
    <row r="255">
      <c r="A255" s="113" t="s">
        <v>478</v>
      </c>
      <c r="B255" s="114" t="s">
        <v>479</v>
      </c>
      <c r="C255" s="119"/>
      <c r="D255" s="116"/>
      <c r="E255" s="116"/>
      <c r="F255" s="112"/>
      <c r="G255" s="116"/>
      <c r="H255" s="116"/>
      <c r="I255" s="112"/>
      <c r="J255" s="112"/>
      <c r="K255" s="112"/>
      <c r="L255" s="116"/>
      <c r="M255" s="116"/>
      <c r="N255" s="112"/>
      <c r="O255" s="112"/>
      <c r="P255" s="116"/>
      <c r="Q255" s="116"/>
      <c r="R255" s="112"/>
      <c r="S255" s="112"/>
      <c r="T255" s="112"/>
      <c r="U255" s="112"/>
      <c r="V255" s="112"/>
      <c r="W255" s="116"/>
      <c r="X255" s="112"/>
    </row>
    <row r="256">
      <c r="A256" s="113" t="s">
        <v>480</v>
      </c>
      <c r="B256" s="114" t="s">
        <v>481</v>
      </c>
      <c r="C256" s="117"/>
      <c r="D256" s="116"/>
      <c r="E256" s="116"/>
      <c r="F256" s="112"/>
      <c r="G256" s="116"/>
      <c r="H256" s="116"/>
      <c r="I256" s="112"/>
      <c r="J256" s="112"/>
      <c r="K256" s="112"/>
      <c r="L256" s="116"/>
      <c r="M256" s="116"/>
      <c r="N256" s="112"/>
      <c r="O256" s="112"/>
      <c r="P256" s="116"/>
      <c r="Q256" s="116"/>
      <c r="R256" s="112"/>
      <c r="S256" s="112"/>
      <c r="T256" s="112"/>
      <c r="U256" s="112"/>
      <c r="V256" s="112"/>
      <c r="W256" s="116"/>
      <c r="X256" s="112"/>
    </row>
    <row r="257">
      <c r="A257" s="113" t="s">
        <v>482</v>
      </c>
      <c r="B257" s="114" t="s">
        <v>483</v>
      </c>
      <c r="C257" s="116">
        <v>1042</v>
      </c>
      <c r="D257" s="116"/>
      <c r="E257" s="116"/>
      <c r="F257" s="112"/>
      <c r="G257" s="116"/>
      <c r="H257" s="116"/>
      <c r="I257" s="112"/>
      <c r="J257" s="112"/>
      <c r="K257" s="112"/>
      <c r="L257" s="116"/>
      <c r="M257" s="116"/>
      <c r="N257" s="112"/>
      <c r="O257" s="112"/>
      <c r="P257" s="116"/>
      <c r="Q257" s="116"/>
      <c r="R257" s="112"/>
      <c r="S257" s="112"/>
      <c r="T257" s="112"/>
      <c r="U257" s="112"/>
      <c r="V257" s="112"/>
      <c r="W257" s="116"/>
      <c r="X257" s="112"/>
    </row>
    <row r="258">
      <c r="A258" s="113" t="s">
        <v>484</v>
      </c>
      <c r="B258" s="114" t="s">
        <v>485</v>
      </c>
      <c r="C258" s="116">
        <v>300</v>
      </c>
      <c r="D258" s="116"/>
      <c r="E258" s="116"/>
      <c r="F258" s="112"/>
      <c r="G258" s="116"/>
      <c r="H258" s="116"/>
      <c r="I258" s="112"/>
      <c r="J258" s="112"/>
      <c r="K258" s="112"/>
      <c r="L258" s="116"/>
      <c r="M258" s="116"/>
      <c r="N258" s="112"/>
      <c r="O258" s="112"/>
      <c r="P258" s="116"/>
      <c r="Q258" s="116"/>
      <c r="R258" s="112"/>
      <c r="S258" s="112"/>
      <c r="T258" s="112"/>
      <c r="U258" s="112"/>
      <c r="V258" s="112"/>
      <c r="W258" s="116"/>
      <c r="X258" s="112"/>
    </row>
    <row r="259">
      <c r="A259" s="109">
        <v>30</v>
      </c>
      <c r="B259" s="110" t="s">
        <v>486</v>
      </c>
      <c r="C259" s="111">
        <f>SUM(C260:C270)</f>
        <v>7934</v>
      </c>
      <c r="D259" s="111">
        <f>SUM(D260:D270)</f>
        <v>0</v>
      </c>
      <c r="E259" s="116"/>
      <c r="F259" s="112"/>
      <c r="G259" s="116"/>
      <c r="H259" s="116"/>
      <c r="I259" s="112"/>
      <c r="J259" s="112"/>
      <c r="K259" s="112"/>
      <c r="L259" s="116"/>
      <c r="M259" s="116"/>
      <c r="N259" s="112"/>
      <c r="O259" s="112"/>
      <c r="P259" s="116"/>
      <c r="Q259" s="116"/>
      <c r="R259" s="112"/>
      <c r="S259" s="112"/>
      <c r="T259" s="112"/>
      <c r="U259" s="112"/>
      <c r="V259" s="112"/>
      <c r="W259" s="116"/>
      <c r="X259" s="112"/>
    </row>
    <row r="260" ht="25.5">
      <c r="A260" s="113" t="s">
        <v>487</v>
      </c>
      <c r="B260" s="114" t="s">
        <v>488</v>
      </c>
      <c r="C260" s="115"/>
      <c r="D260" s="116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</row>
    <row r="261" ht="25.5">
      <c r="A261" s="113" t="s">
        <v>489</v>
      </c>
      <c r="B261" s="114" t="s">
        <v>490</v>
      </c>
      <c r="C261" s="119"/>
      <c r="D261" s="116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</row>
    <row r="262" ht="25.5">
      <c r="A262" s="113" t="s">
        <v>491</v>
      </c>
      <c r="B262" s="114" t="s">
        <v>492</v>
      </c>
      <c r="C262" s="119"/>
      <c r="D262" s="116"/>
      <c r="E262" s="108"/>
      <c r="F262" s="108"/>
      <c r="G262" s="112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</row>
    <row r="263" ht="25.5">
      <c r="A263" s="113" t="s">
        <v>493</v>
      </c>
      <c r="B263" s="114" t="s">
        <v>494</v>
      </c>
      <c r="C263" s="117"/>
      <c r="D263" s="116"/>
      <c r="E263" s="108"/>
      <c r="F263" s="108"/>
      <c r="G263" s="112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</row>
    <row r="264" ht="25.5">
      <c r="A264" s="113" t="s">
        <v>495</v>
      </c>
      <c r="B264" s="114" t="s">
        <v>496</v>
      </c>
      <c r="C264" s="117"/>
      <c r="D264" s="116"/>
      <c r="E264" s="108"/>
      <c r="F264" s="108"/>
      <c r="G264" s="112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</row>
    <row r="265">
      <c r="A265" s="113" t="s">
        <v>497</v>
      </c>
      <c r="B265" s="114" t="s">
        <v>498</v>
      </c>
      <c r="C265" s="116">
        <v>62</v>
      </c>
      <c r="D265" s="116"/>
      <c r="E265" s="108"/>
      <c r="F265" s="108"/>
      <c r="G265" s="112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</row>
    <row r="266">
      <c r="A266" s="113" t="s">
        <v>499</v>
      </c>
      <c r="B266" s="114" t="s">
        <v>500</v>
      </c>
      <c r="C266" s="116">
        <v>1594</v>
      </c>
      <c r="D266" s="116"/>
      <c r="E266" s="108"/>
      <c r="F266" s="108"/>
      <c r="G266" s="112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</row>
    <row r="267">
      <c r="A267" s="113" t="s">
        <v>501</v>
      </c>
      <c r="B267" s="114" t="s">
        <v>502</v>
      </c>
      <c r="C267" s="116"/>
      <c r="D267" s="116"/>
      <c r="E267" s="108"/>
      <c r="F267" s="108"/>
      <c r="G267" s="112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</row>
    <row r="268">
      <c r="A268" s="113" t="s">
        <v>503</v>
      </c>
      <c r="B268" s="114" t="s">
        <v>504</v>
      </c>
      <c r="C268" s="116"/>
      <c r="D268" s="116"/>
      <c r="E268" s="108"/>
      <c r="F268" s="108"/>
      <c r="G268" s="112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</row>
    <row r="269">
      <c r="A269" s="113" t="s">
        <v>505</v>
      </c>
      <c r="B269" s="114" t="s">
        <v>506</v>
      </c>
      <c r="C269" s="116">
        <v>6278</v>
      </c>
      <c r="D269" s="116"/>
      <c r="E269" s="108"/>
      <c r="F269" s="108"/>
      <c r="G269" s="112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</row>
    <row r="270">
      <c r="A270" s="113" t="s">
        <v>507</v>
      </c>
      <c r="B270" s="114" t="s">
        <v>508</v>
      </c>
      <c r="C270" s="116"/>
      <c r="D270" s="116"/>
      <c r="E270" s="108"/>
      <c r="F270" s="108"/>
      <c r="G270" s="112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</row>
    <row r="271">
      <c r="A271" s="124" t="s">
        <v>509</v>
      </c>
      <c r="B271" s="125"/>
      <c r="C271" s="126">
        <f>SUM(C7:C270)/2</f>
        <v>415303</v>
      </c>
      <c r="D271" s="126">
        <f>SUM(D7:D270)/2</f>
        <v>0</v>
      </c>
      <c r="E271" s="108"/>
      <c r="F271" s="108"/>
      <c r="G271" s="112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</row>
    <row r="273">
      <c r="A273" s="127" t="s">
        <v>575</v>
      </c>
      <c r="B273" s="127"/>
      <c r="C273" s="128" t="s">
        <v>576</v>
      </c>
      <c r="D273" s="129"/>
      <c r="E273" s="129"/>
      <c r="F273" s="129"/>
      <c r="G273" s="129"/>
      <c r="H273" s="129"/>
    </row>
    <row r="274">
      <c r="A274" s="2"/>
      <c r="C274" s="130" t="s">
        <v>577</v>
      </c>
      <c r="D274" s="130"/>
      <c r="E274" s="130"/>
      <c r="F274" s="130"/>
      <c r="G274" s="130"/>
      <c r="H274" s="130"/>
    </row>
    <row r="275">
      <c r="A275" s="2"/>
    </row>
    <row r="276">
      <c r="A276" s="128" t="s">
        <v>578</v>
      </c>
      <c r="B276" s="128"/>
      <c r="D276" s="131">
        <v>45763</v>
      </c>
      <c r="E276" s="132"/>
      <c r="F276" s="132"/>
      <c r="G276" s="132"/>
      <c r="H276" s="132"/>
    </row>
    <row r="277">
      <c r="A277" s="133" t="s">
        <v>579</v>
      </c>
      <c r="B277" s="133"/>
      <c r="D277" s="130" t="s">
        <v>580</v>
      </c>
      <c r="E277" s="130"/>
      <c r="F277" s="130"/>
      <c r="G277" s="130"/>
      <c r="H277" s="130"/>
    </row>
  </sheetData>
  <mergeCells count="68">
    <mergeCell ref="A2:A4"/>
    <mergeCell ref="B2:B4"/>
    <mergeCell ref="C2:D2"/>
    <mergeCell ref="E2:X2"/>
    <mergeCell ref="C3:X3"/>
    <mergeCell ref="A6:B6"/>
    <mergeCell ref="C8:C9"/>
    <mergeCell ref="C10:C11"/>
    <mergeCell ref="C20:C22"/>
    <mergeCell ref="C30:C32"/>
    <mergeCell ref="C34:C35"/>
    <mergeCell ref="C40:C41"/>
    <mergeCell ref="C50:C51"/>
    <mergeCell ref="C62:C69"/>
    <mergeCell ref="C70:C71"/>
    <mergeCell ref="C77:C78"/>
    <mergeCell ref="C81:C82"/>
    <mergeCell ref="C85:C87"/>
    <mergeCell ref="C90:C93"/>
    <mergeCell ref="C99:C103"/>
    <mergeCell ref="C108:C109"/>
    <mergeCell ref="C116:C117"/>
    <mergeCell ref="C118:C119"/>
    <mergeCell ref="C126:C127"/>
    <mergeCell ref="C128:C129"/>
    <mergeCell ref="C138:C139"/>
    <mergeCell ref="C140:C141"/>
    <mergeCell ref="C142:C144"/>
    <mergeCell ref="C162:C164"/>
    <mergeCell ref="C194:C196"/>
    <mergeCell ref="C224:C225"/>
    <mergeCell ref="C227:C228"/>
    <mergeCell ref="C232:C235"/>
    <mergeCell ref="A233:A234"/>
    <mergeCell ref="B233:B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X233:X234"/>
    <mergeCell ref="C238:C239"/>
    <mergeCell ref="C249:C253"/>
    <mergeCell ref="C254:C256"/>
    <mergeCell ref="C260:C263"/>
    <mergeCell ref="A271:B271"/>
    <mergeCell ref="A273:B273"/>
    <mergeCell ref="C273:H273"/>
    <mergeCell ref="C274:H274"/>
    <mergeCell ref="A276:B276"/>
    <mergeCell ref="D276:H276"/>
    <mergeCell ref="A277:B277"/>
    <mergeCell ref="D277:H277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48" firstPageNumber="1" fitToWidth="1" fitToHeight="0" pageOrder="downThenOver" orientation="landscape" usePrinterDefaults="1" blackAndWhite="0" draft="0" cellComments="none" useFirstPageNumber="1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PNO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Полиенко Михаил Евгеньевич</dc:creator>
  <cp:revision>181</cp:revision>
  <dcterms:created xsi:type="dcterms:W3CDTF">2022-03-25T06:58:24Z</dcterms:created>
  <dcterms:modified xsi:type="dcterms:W3CDTF">2025-10-08T04:09:56Z</dcterms:modified>
</cp:coreProperties>
</file>