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AD34" i="1" l="1"/>
  <c r="AD31" i="1"/>
  <c r="AD28" i="1"/>
  <c r="AD26" i="1"/>
  <c r="AD22" i="1"/>
  <c r="AD21" i="1"/>
  <c r="AD20" i="1"/>
  <c r="AD15" i="1"/>
  <c r="AD14" i="1"/>
  <c r="AD13" i="1"/>
  <c r="AD12" i="1"/>
  <c r="AD11" i="1"/>
  <c r="AD8" i="1"/>
  <c r="AD7" i="1"/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<sst xmlns="http://schemas.openxmlformats.org/spreadsheetml/2006/main" count="71" uniqueCount="71">
  <si>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</si>
  <si>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</si>
  <si>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</si>
  <si>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</si>
  <si>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</si>
  <si>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</si>
  <si>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</si>
  <si>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</si>
  <si>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</si>
  <si>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</si>
  <si>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</si>
  <si>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</rPr>
      <t>3</t>
    </r>
  </si>
  <si>
    <r>
      <t xml:space="preserve">Гражданское право </t>
    </r>
    <r>
      <rPr>
        <vertAlign val="superscript"/>
        <sz val="12"/>
        <rFont val="Times New Roman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</si>
  <si>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</si>
  <si>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</si>
  <si>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</si>
  <si>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</si>
  <si>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</si>
  <si>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</rPr>
      <t>8</t>
    </r>
  </si>
  <si>
    <r>
      <t xml:space="preserve">Финансы </t>
    </r>
    <r>
      <rPr>
        <vertAlign val="superscript"/>
        <sz val="12"/>
        <rFont val="Times New Roman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</si>
  <si>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</si>
  <si>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</si>
  <si>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</si>
  <si>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</si>
  <si>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</si>
  <si>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</si>
  <si>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</si>
  <si>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</si>
  <si>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</si>
  <si>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</si>
  <si>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</si>
  <si>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</si>
  <si>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</si>
  <si>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</si>
  <si>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</si>
  <si>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</si>
  <si>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</si>
  <si>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</si>
  <si>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</si>
  <si>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</si>
  <si>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</si>
  <si>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</si>
  <si>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</si>
  <si>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</si>
  <si>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</si>
  <si>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</si>
  <si>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</si>
  <si>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</si>
  <si>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</si>
  <si>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</si>
  <si>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</si>
  <si>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</si>
  <si>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</si>
  <si>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</si>
  <si>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</si>
  <si>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</si>
  <si>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</si>
  <si>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</si>
  <si>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</si>
  <si>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</si>
  <si>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</si>
  <si>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</si>
  <si>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</si>
  <si>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</si>
  <si>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</si>
  <si>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</si>
  <si>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</si>
  <si>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</si>
  <si>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</si>
  <si>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</si>
  <si>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ДЕКАБРЬ  2023 ГОДА О РАССМОТРЕНИИ ОБРАЩЕНИЙ ГРАЖДАН В  </t>
    </r>
    <r>
      <rPr>
        <b/>
        <u/>
        <sz val="14"/>
        <rFont val="Times New Roman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</si>
</sst>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sz val="12"/>
      <color theme="1"/>
      <name val="Calibri"/>
      <scheme val="minor"/>
    </font>
    <font>
      <b/>
      <sz val="12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name val="Times New Roman"/>
    </font>
    <font>
      <i/>
      <sz val="12"/>
      <color theme="1"/>
      <name val="Times New Roman"/>
    </font>
    <font>
      <i/>
      <sz val="11"/>
      <name val="Times New Roman"/>
    </font>
    <font>
      <i/>
      <sz val="11"/>
      <color theme="1"/>
      <name val="Calibri"/>
      <scheme val="minor"/>
    </font>
    <font>
      <sz val="16"/>
      <name val="Times New Roman"/>
    </font>
    <font>
      <sz val="12"/>
      <name val="Calibri"/>
    </font>
    <font>
      <b/>
      <u/>
      <sz val="14"/>
      <name val="Times New Roman"/>
    </font>
    <font>
      <vertAlign val="superscript"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B3" sqref="B3:AD3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44" t="s">
        <v>0</v>
      </c>
      <c r="AD1" s="144"/>
    </row>
    <row r="3" spans="1:49" ht="50.45" customHeight="1" x14ac:dyDescent="0.25">
      <c r="A3" s="2"/>
      <c r="B3" s="145" t="s">
        <v>70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7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48"/>
      <c r="C4" s="149"/>
      <c r="D4" s="154" t="s">
        <v>1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5" t="s">
        <v>2</v>
      </c>
    </row>
    <row r="5" spans="1:49" s="6" customFormat="1" ht="36" customHeight="1" x14ac:dyDescent="0.25">
      <c r="B5" s="150"/>
      <c r="C5" s="151"/>
      <c r="D5" s="155" t="s">
        <v>3</v>
      </c>
      <c r="E5" s="157" t="s">
        <v>4</v>
      </c>
      <c r="F5" s="158"/>
      <c r="G5" s="158"/>
      <c r="H5" s="158"/>
      <c r="I5" s="159"/>
      <c r="J5" s="160" t="s">
        <v>5</v>
      </c>
      <c r="K5" s="158"/>
      <c r="L5" s="158"/>
      <c r="M5" s="158"/>
      <c r="N5" s="159"/>
      <c r="O5" s="160" t="s">
        <v>6</v>
      </c>
      <c r="P5" s="158"/>
      <c r="Q5" s="158"/>
      <c r="R5" s="158"/>
      <c r="S5" s="159"/>
      <c r="T5" s="160" t="s">
        <v>7</v>
      </c>
      <c r="U5" s="158"/>
      <c r="V5" s="158"/>
      <c r="W5" s="158"/>
      <c r="X5" s="159"/>
      <c r="Y5" s="160" t="s">
        <v>8</v>
      </c>
      <c r="Z5" s="158"/>
      <c r="AA5" s="158"/>
      <c r="AB5" s="158"/>
      <c r="AC5" s="159"/>
      <c r="AD5" s="161"/>
    </row>
    <row r="6" spans="1:49" s="6" customFormat="1" ht="188.25" customHeight="1" x14ac:dyDescent="0.25">
      <c r="B6" s="152"/>
      <c r="C6" s="153"/>
      <c r="D6" s="156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62"/>
    </row>
    <row r="7" spans="1:49" s="12" customFormat="1" ht="21" customHeight="1" x14ac:dyDescent="0.25">
      <c r="A7" s="13"/>
      <c r="B7" s="138" t="s">
        <v>34</v>
      </c>
      <c r="C7" s="139"/>
      <c r="D7" s="14">
        <v>46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46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f>935+D7</f>
        <v>981</v>
      </c>
    </row>
    <row r="8" spans="1:49" s="12" customFormat="1" ht="21.75" customHeight="1" x14ac:dyDescent="0.25">
      <c r="B8" s="138" t="s">
        <v>35</v>
      </c>
      <c r="C8" s="139"/>
      <c r="D8" s="14">
        <v>94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94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f>1590+D8</f>
        <v>1684</v>
      </c>
    </row>
    <row r="9" spans="1:49" s="12" customFormat="1" ht="22.5" customHeight="1" x14ac:dyDescent="0.25">
      <c r="B9" s="140" t="s">
        <v>36</v>
      </c>
      <c r="C9" s="141"/>
      <c r="D9" s="21">
        <v>0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0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33</v>
      </c>
    </row>
    <row r="10" spans="1:49" s="12" customFormat="1" ht="21" customHeight="1" x14ac:dyDescent="0.25">
      <c r="B10" s="142" t="s">
        <v>37</v>
      </c>
      <c r="C10" s="143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8" t="s">
        <v>38</v>
      </c>
      <c r="C11" s="139"/>
      <c r="D11" s="14">
        <v>4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4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f>52+D11</f>
        <v>56</v>
      </c>
    </row>
    <row r="12" spans="1:49" s="12" customFormat="1" ht="28.15" customHeight="1" x14ac:dyDescent="0.25">
      <c r="A12" s="35"/>
      <c r="B12" s="130" t="s">
        <v>39</v>
      </c>
      <c r="C12" s="131"/>
      <c r="D12" s="36">
        <v>98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98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f>1675+D12</f>
        <v>1773</v>
      </c>
    </row>
    <row r="13" spans="1:49" s="12" customFormat="1" ht="28.15" customHeight="1" x14ac:dyDescent="0.25">
      <c r="A13" s="35"/>
      <c r="B13" s="132" t="s">
        <v>40</v>
      </c>
      <c r="C13" s="133"/>
      <c r="D13" s="43">
        <v>14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14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f>213+D13</f>
        <v>227</v>
      </c>
    </row>
    <row r="14" spans="1:49" s="12" customFormat="1" ht="31.15" customHeight="1" x14ac:dyDescent="0.25">
      <c r="A14" s="35"/>
      <c r="B14" s="134" t="s">
        <v>41</v>
      </c>
      <c r="C14" s="135"/>
      <c r="D14" s="50">
        <v>84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84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f>1462+D14</f>
        <v>1546</v>
      </c>
    </row>
    <row r="15" spans="1:49" s="12" customFormat="1" ht="18.600000000000001" customHeight="1" x14ac:dyDescent="0.25">
      <c r="A15" s="35"/>
      <c r="B15" s="136" t="s">
        <v>42</v>
      </c>
      <c r="C15" s="137"/>
      <c r="D15" s="57">
        <v>98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98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f>1638+D15</f>
        <v>1736</v>
      </c>
    </row>
    <row r="16" spans="1:49" s="12" customFormat="1" ht="19.899999999999999" customHeight="1" x14ac:dyDescent="0.25">
      <c r="A16" s="35"/>
      <c r="B16" s="128" t="s">
        <v>43</v>
      </c>
      <c r="C16" s="129"/>
      <c r="D16" s="57">
        <v>0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0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12</v>
      </c>
    </row>
    <row r="17" spans="1:30" s="12" customFormat="1" ht="19.899999999999999" customHeight="1" x14ac:dyDescent="0.25">
      <c r="B17" s="128" t="s">
        <v>44</v>
      </c>
      <c r="C17" s="129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5</v>
      </c>
    </row>
    <row r="18" spans="1:30" s="12" customFormat="1" ht="15.75" x14ac:dyDescent="0.25">
      <c r="A18" s="64"/>
      <c r="B18" s="65" t="s">
        <v>45</v>
      </c>
      <c r="C18" s="66"/>
      <c r="D18" s="67">
        <v>0</v>
      </c>
      <c r="E18" s="68"/>
      <c r="F18" s="69"/>
      <c r="G18" s="70"/>
      <c r="H18" s="70"/>
      <c r="I18" s="71"/>
      <c r="J18" s="69"/>
      <c r="K18" s="70"/>
      <c r="L18" s="70"/>
      <c r="M18" s="70"/>
      <c r="N18" s="71"/>
      <c r="O18" s="72"/>
      <c r="P18" s="70"/>
      <c r="Q18" s="70"/>
      <c r="R18" s="70">
        <f t="shared" si="0"/>
        <v>0</v>
      </c>
      <c r="S18" s="71"/>
      <c r="T18" s="69"/>
      <c r="U18" s="70"/>
      <c r="V18" s="70"/>
      <c r="W18" s="70"/>
      <c r="X18" s="71"/>
      <c r="Y18" s="69"/>
      <c r="Z18" s="70"/>
      <c r="AA18" s="70"/>
      <c r="AB18" s="70"/>
      <c r="AC18" s="71"/>
      <c r="AD18" s="73">
        <v>20</v>
      </c>
    </row>
    <row r="19" spans="1:30" s="12" customFormat="1" ht="15.75" x14ac:dyDescent="0.25">
      <c r="A19" s="13"/>
      <c r="B19" s="122" t="s">
        <v>46</v>
      </c>
      <c r="C19" s="12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74"/>
    </row>
    <row r="20" spans="1:30" s="12" customFormat="1" ht="33.6" customHeight="1" x14ac:dyDescent="0.25">
      <c r="A20" s="75"/>
      <c r="B20" s="125" t="s">
        <v>47</v>
      </c>
      <c r="C20" s="126"/>
      <c r="D20" s="21">
        <v>98</v>
      </c>
      <c r="E20" s="23"/>
      <c r="F20" s="24"/>
      <c r="G20" s="24"/>
      <c r="H20" s="76"/>
      <c r="I20" s="25"/>
      <c r="J20" s="23"/>
      <c r="K20" s="24"/>
      <c r="L20" s="24"/>
      <c r="M20" s="24"/>
      <c r="N20" s="25"/>
      <c r="O20" s="77"/>
      <c r="P20" s="24"/>
      <c r="Q20" s="78"/>
      <c r="R20" s="79">
        <f t="shared" ref="R20:R34" si="1">D20</f>
        <v>98</v>
      </c>
      <c r="S20" s="80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1">
        <f>1686+D20</f>
        <v>1784</v>
      </c>
    </row>
    <row r="21" spans="1:30" s="12" customFormat="1" ht="15.75" x14ac:dyDescent="0.25">
      <c r="A21" s="75"/>
      <c r="B21" s="125" t="s">
        <v>48</v>
      </c>
      <c r="C21" s="126"/>
      <c r="D21" s="21">
        <v>98</v>
      </c>
      <c r="E21" s="52"/>
      <c r="F21" s="53"/>
      <c r="G21" s="53"/>
      <c r="H21" s="82"/>
      <c r="I21" s="54"/>
      <c r="J21" s="52"/>
      <c r="K21" s="53"/>
      <c r="L21" s="53"/>
      <c r="M21" s="53"/>
      <c r="N21" s="54"/>
      <c r="O21" s="55"/>
      <c r="P21" s="53"/>
      <c r="Q21" s="83"/>
      <c r="R21" s="84">
        <f t="shared" si="1"/>
        <v>98</v>
      </c>
      <c r="S21" s="85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6">
        <f>1686+D21</f>
        <v>1784</v>
      </c>
    </row>
    <row r="22" spans="1:30" s="12" customFormat="1" ht="15.75" x14ac:dyDescent="0.25">
      <c r="A22" s="75"/>
      <c r="B22" s="125" t="s">
        <v>49</v>
      </c>
      <c r="C22" s="126"/>
      <c r="D22" s="50">
        <v>28</v>
      </c>
      <c r="E22" s="52"/>
      <c r="F22" s="53"/>
      <c r="G22" s="53"/>
      <c r="H22" s="82"/>
      <c r="I22" s="54"/>
      <c r="J22" s="52"/>
      <c r="K22" s="53"/>
      <c r="L22" s="53"/>
      <c r="M22" s="53"/>
      <c r="N22" s="54"/>
      <c r="O22" s="55"/>
      <c r="P22" s="53"/>
      <c r="Q22" s="83"/>
      <c r="R22" s="84">
        <f t="shared" si="1"/>
        <v>28</v>
      </c>
      <c r="S22" s="85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6">
        <f>398+D22</f>
        <v>426</v>
      </c>
    </row>
    <row r="23" spans="1:30" s="12" customFormat="1" ht="15.75" x14ac:dyDescent="0.25">
      <c r="A23" s="75"/>
      <c r="B23" s="125" t="s">
        <v>50</v>
      </c>
      <c r="C23" s="126"/>
      <c r="D23" s="50">
        <v>0</v>
      </c>
      <c r="E23" s="52"/>
      <c r="F23" s="53"/>
      <c r="G23" s="53"/>
      <c r="H23" s="82"/>
      <c r="I23" s="54"/>
      <c r="J23" s="52"/>
      <c r="K23" s="53"/>
      <c r="L23" s="53"/>
      <c r="M23" s="53"/>
      <c r="N23" s="54"/>
      <c r="O23" s="55"/>
      <c r="P23" s="53"/>
      <c r="Q23" s="83"/>
      <c r="R23" s="84">
        <f t="shared" si="1"/>
        <v>0</v>
      </c>
      <c r="S23" s="85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6">
        <v>0</v>
      </c>
    </row>
    <row r="24" spans="1:30" s="12" customFormat="1" ht="15.75" x14ac:dyDescent="0.25">
      <c r="B24" s="127" t="s">
        <v>51</v>
      </c>
      <c r="C24" s="87" t="s">
        <v>52</v>
      </c>
      <c r="D24" s="57">
        <v>0</v>
      </c>
      <c r="E24" s="59"/>
      <c r="F24" s="60"/>
      <c r="G24" s="60"/>
      <c r="H24" s="88"/>
      <c r="I24" s="61"/>
      <c r="J24" s="59"/>
      <c r="K24" s="60"/>
      <c r="L24" s="60"/>
      <c r="M24" s="60"/>
      <c r="N24" s="61"/>
      <c r="O24" s="62"/>
      <c r="P24" s="60"/>
      <c r="Q24" s="89"/>
      <c r="R24" s="90">
        <f t="shared" si="1"/>
        <v>0</v>
      </c>
      <c r="S24" s="91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2">
        <v>38</v>
      </c>
    </row>
    <row r="25" spans="1:30" s="12" customFormat="1" ht="31.5" x14ac:dyDescent="0.25">
      <c r="B25" s="127"/>
      <c r="C25" s="93" t="s">
        <v>53</v>
      </c>
      <c r="D25" s="57">
        <v>0</v>
      </c>
      <c r="E25" s="59"/>
      <c r="F25" s="60"/>
      <c r="G25" s="60"/>
      <c r="H25" s="88"/>
      <c r="I25" s="61"/>
      <c r="J25" s="59"/>
      <c r="K25" s="60"/>
      <c r="L25" s="60"/>
      <c r="M25" s="60"/>
      <c r="N25" s="61"/>
      <c r="O25" s="62"/>
      <c r="P25" s="60"/>
      <c r="Q25" s="89"/>
      <c r="R25" s="90">
        <f t="shared" si="1"/>
        <v>0</v>
      </c>
      <c r="S25" s="91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2">
        <v>20</v>
      </c>
    </row>
    <row r="26" spans="1:30" s="12" customFormat="1" ht="15.75" x14ac:dyDescent="0.25">
      <c r="B26" s="127"/>
      <c r="C26" s="87" t="s">
        <v>54</v>
      </c>
      <c r="D26" s="57">
        <v>109</v>
      </c>
      <c r="E26" s="59"/>
      <c r="F26" s="60"/>
      <c r="G26" s="60"/>
      <c r="H26" s="88"/>
      <c r="I26" s="61"/>
      <c r="J26" s="59"/>
      <c r="K26" s="60"/>
      <c r="L26" s="60"/>
      <c r="M26" s="60"/>
      <c r="N26" s="61"/>
      <c r="O26" s="94"/>
      <c r="P26" s="60"/>
      <c r="Q26" s="89"/>
      <c r="R26" s="90">
        <f t="shared" si="1"/>
        <v>109</v>
      </c>
      <c r="S26" s="91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2">
        <f>1634+D26</f>
        <v>1743</v>
      </c>
    </row>
    <row r="27" spans="1:30" s="12" customFormat="1" ht="15.75" x14ac:dyDescent="0.25">
      <c r="B27" s="127"/>
      <c r="C27" s="87" t="s">
        <v>55</v>
      </c>
      <c r="D27" s="57">
        <v>0</v>
      </c>
      <c r="E27" s="59"/>
      <c r="F27" s="60"/>
      <c r="G27" s="60"/>
      <c r="H27" s="88"/>
      <c r="I27" s="61"/>
      <c r="J27" s="59"/>
      <c r="K27" s="60"/>
      <c r="L27" s="60"/>
      <c r="M27" s="60"/>
      <c r="N27" s="61"/>
      <c r="O27" s="94"/>
      <c r="P27" s="60"/>
      <c r="Q27" s="89"/>
      <c r="R27" s="90">
        <f t="shared" si="1"/>
        <v>0</v>
      </c>
      <c r="S27" s="91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2">
        <v>0</v>
      </c>
    </row>
    <row r="28" spans="1:30" s="12" customFormat="1" ht="49.9" customHeight="1" x14ac:dyDescent="0.25">
      <c r="A28" s="75"/>
      <c r="B28" s="117" t="s">
        <v>56</v>
      </c>
      <c r="C28" s="118"/>
      <c r="D28" s="50">
        <v>109</v>
      </c>
      <c r="E28" s="52"/>
      <c r="F28" s="53"/>
      <c r="G28" s="53"/>
      <c r="H28" s="82"/>
      <c r="I28" s="54"/>
      <c r="J28" s="52"/>
      <c r="K28" s="53"/>
      <c r="L28" s="53"/>
      <c r="M28" s="53"/>
      <c r="N28" s="54"/>
      <c r="O28" s="95"/>
      <c r="P28" s="53"/>
      <c r="Q28" s="83"/>
      <c r="R28" s="84">
        <f t="shared" si="1"/>
        <v>109</v>
      </c>
      <c r="S28" s="85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6">
        <f>1672+D28</f>
        <v>1781</v>
      </c>
    </row>
    <row r="29" spans="1:30" s="12" customFormat="1" ht="30.6" customHeight="1" x14ac:dyDescent="0.25">
      <c r="A29" s="75"/>
      <c r="B29" s="117" t="s">
        <v>57</v>
      </c>
      <c r="C29" s="118"/>
      <c r="D29" s="50"/>
      <c r="E29" s="52"/>
      <c r="F29" s="53"/>
      <c r="G29" s="53"/>
      <c r="H29" s="82"/>
      <c r="I29" s="54"/>
      <c r="J29" s="52"/>
      <c r="K29" s="53"/>
      <c r="L29" s="53"/>
      <c r="M29" s="53"/>
      <c r="N29" s="54"/>
      <c r="O29" s="95"/>
      <c r="P29" s="53"/>
      <c r="Q29" s="83"/>
      <c r="R29" s="84">
        <f t="shared" si="1"/>
        <v>0</v>
      </c>
      <c r="S29" s="85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6">
        <v>0</v>
      </c>
    </row>
    <row r="30" spans="1:30" s="12" customFormat="1" ht="31.15" customHeight="1" x14ac:dyDescent="0.25">
      <c r="A30" s="75"/>
      <c r="B30" s="117" t="s">
        <v>58</v>
      </c>
      <c r="C30" s="118"/>
      <c r="D30" s="50"/>
      <c r="E30" s="52"/>
      <c r="F30" s="53"/>
      <c r="G30" s="53"/>
      <c r="H30" s="82"/>
      <c r="I30" s="54"/>
      <c r="J30" s="52"/>
      <c r="K30" s="53"/>
      <c r="L30" s="53"/>
      <c r="M30" s="53"/>
      <c r="N30" s="54"/>
      <c r="O30" s="95"/>
      <c r="P30" s="53"/>
      <c r="Q30" s="83"/>
      <c r="R30" s="84">
        <f t="shared" si="1"/>
        <v>0</v>
      </c>
      <c r="S30" s="85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6">
        <v>0</v>
      </c>
    </row>
    <row r="31" spans="1:30" s="12" customFormat="1" ht="18.600000000000001" customHeight="1" x14ac:dyDescent="0.25">
      <c r="A31" s="75"/>
      <c r="B31" s="117" t="s">
        <v>59</v>
      </c>
      <c r="C31" s="118"/>
      <c r="D31" s="50">
        <v>13</v>
      </c>
      <c r="E31" s="52"/>
      <c r="F31" s="53"/>
      <c r="G31" s="53"/>
      <c r="H31" s="82"/>
      <c r="I31" s="54"/>
      <c r="J31" s="52"/>
      <c r="K31" s="53"/>
      <c r="L31" s="53"/>
      <c r="M31" s="53"/>
      <c r="N31" s="54"/>
      <c r="O31" s="95"/>
      <c r="P31" s="53"/>
      <c r="Q31" s="83"/>
      <c r="R31" s="84">
        <f t="shared" si="1"/>
        <v>13</v>
      </c>
      <c r="S31" s="85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6">
        <f>214+D31</f>
        <v>227</v>
      </c>
    </row>
    <row r="32" spans="1:30" s="12" customFormat="1" ht="32.450000000000003" customHeight="1" x14ac:dyDescent="0.25">
      <c r="A32" s="75"/>
      <c r="B32" s="117" t="s">
        <v>60</v>
      </c>
      <c r="C32" s="118"/>
      <c r="D32" s="50"/>
      <c r="E32" s="52"/>
      <c r="F32" s="53"/>
      <c r="G32" s="53"/>
      <c r="H32" s="82"/>
      <c r="I32" s="54"/>
      <c r="J32" s="52"/>
      <c r="K32" s="53"/>
      <c r="L32" s="53"/>
      <c r="M32" s="53"/>
      <c r="N32" s="54"/>
      <c r="O32" s="95"/>
      <c r="P32" s="53"/>
      <c r="Q32" s="83"/>
      <c r="R32" s="84">
        <f t="shared" si="1"/>
        <v>0</v>
      </c>
      <c r="S32" s="85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6">
        <v>0</v>
      </c>
    </row>
    <row r="33" spans="1:49" s="12" customFormat="1" ht="15.75" x14ac:dyDescent="0.25">
      <c r="A33" s="75"/>
      <c r="B33" s="117" t="s">
        <v>61</v>
      </c>
      <c r="C33" s="118"/>
      <c r="D33" s="50"/>
      <c r="E33" s="52"/>
      <c r="F33" s="53"/>
      <c r="G33" s="53"/>
      <c r="H33" s="82"/>
      <c r="I33" s="54"/>
      <c r="J33" s="52"/>
      <c r="K33" s="53"/>
      <c r="L33" s="53"/>
      <c r="M33" s="53"/>
      <c r="N33" s="54"/>
      <c r="O33" s="95"/>
      <c r="P33" s="53"/>
      <c r="Q33" s="83"/>
      <c r="R33" s="84">
        <f t="shared" si="1"/>
        <v>0</v>
      </c>
      <c r="S33" s="85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6">
        <v>0</v>
      </c>
    </row>
    <row r="34" spans="1:49" s="12" customFormat="1" ht="30.6" customHeight="1" x14ac:dyDescent="0.25">
      <c r="A34" s="75"/>
      <c r="B34" s="117" t="s">
        <v>62</v>
      </c>
      <c r="C34" s="118"/>
      <c r="D34" s="50">
        <v>35</v>
      </c>
      <c r="E34" s="52"/>
      <c r="F34" s="53"/>
      <c r="G34" s="53"/>
      <c r="H34" s="82"/>
      <c r="I34" s="54"/>
      <c r="J34" s="52"/>
      <c r="K34" s="53"/>
      <c r="L34" s="53"/>
      <c r="M34" s="53"/>
      <c r="N34" s="54"/>
      <c r="O34" s="95"/>
      <c r="P34" s="53"/>
      <c r="Q34" s="83"/>
      <c r="R34" s="84">
        <f t="shared" si="1"/>
        <v>35</v>
      </c>
      <c r="S34" s="85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6">
        <f>938+D34</f>
        <v>973</v>
      </c>
    </row>
    <row r="35" spans="1:49" s="12" customFormat="1" ht="32.450000000000003" customHeight="1" x14ac:dyDescent="0.25">
      <c r="A35" s="75"/>
      <c r="B35" s="117" t="s">
        <v>63</v>
      </c>
      <c r="C35" s="118"/>
      <c r="D35" s="28"/>
      <c r="E35" s="30"/>
      <c r="F35" s="31"/>
      <c r="G35" s="31"/>
      <c r="H35" s="96"/>
      <c r="I35" s="32"/>
      <c r="J35" s="30"/>
      <c r="K35" s="31"/>
      <c r="L35" s="31"/>
      <c r="M35" s="31"/>
      <c r="N35" s="32"/>
      <c r="O35" s="33"/>
      <c r="P35" s="31"/>
      <c r="Q35" s="97"/>
      <c r="R35" s="98"/>
      <c r="S35" s="99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100"/>
    </row>
    <row r="36" spans="1:49" s="12" customFormat="1" ht="15.75" x14ac:dyDescent="0.25">
      <c r="B36" s="122" t="s">
        <v>64</v>
      </c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74"/>
    </row>
    <row r="37" spans="1:49" s="12" customFormat="1" ht="48" customHeight="1" x14ac:dyDescent="0.25">
      <c r="B37" s="117" t="s">
        <v>65</v>
      </c>
      <c r="C37" s="118"/>
      <c r="D37" s="21"/>
      <c r="E37" s="26"/>
      <c r="F37" s="101"/>
      <c r="G37" s="101"/>
      <c r="H37" s="101"/>
      <c r="I37" s="102"/>
      <c r="J37" s="26"/>
      <c r="K37" s="24"/>
      <c r="L37" s="24"/>
      <c r="M37" s="101"/>
      <c r="N37" s="102"/>
      <c r="O37" s="23"/>
      <c r="P37" s="24"/>
      <c r="Q37" s="101"/>
      <c r="R37" s="101"/>
      <c r="S37" s="102"/>
      <c r="T37" s="26"/>
      <c r="U37" s="101"/>
      <c r="V37" s="101"/>
      <c r="W37" s="101"/>
      <c r="X37" s="102"/>
      <c r="Y37" s="26"/>
      <c r="Z37" s="24"/>
      <c r="AA37" s="101"/>
      <c r="AB37" s="101"/>
      <c r="AC37" s="102"/>
      <c r="AD37" s="27"/>
    </row>
    <row r="38" spans="1:49" s="12" customFormat="1" ht="19.149999999999999" customHeight="1" x14ac:dyDescent="0.25">
      <c r="B38" s="117" t="s">
        <v>66</v>
      </c>
      <c r="C38" s="118"/>
      <c r="D38" s="50"/>
      <c r="E38" s="95"/>
      <c r="F38" s="103"/>
      <c r="G38" s="103"/>
      <c r="H38" s="103"/>
      <c r="I38" s="104"/>
      <c r="J38" s="95"/>
      <c r="K38" s="53"/>
      <c r="L38" s="53"/>
      <c r="M38" s="103"/>
      <c r="N38" s="104"/>
      <c r="O38" s="52"/>
      <c r="P38" s="53"/>
      <c r="Q38" s="103"/>
      <c r="R38" s="103"/>
      <c r="S38" s="104"/>
      <c r="T38" s="95"/>
      <c r="U38" s="103"/>
      <c r="V38" s="103"/>
      <c r="W38" s="103"/>
      <c r="X38" s="104"/>
      <c r="Y38" s="95"/>
      <c r="Z38" s="53"/>
      <c r="AA38" s="103"/>
      <c r="AB38" s="103"/>
      <c r="AC38" s="104"/>
      <c r="AD38" s="56"/>
    </row>
    <row r="39" spans="1:49" s="12" customFormat="1" ht="33" customHeight="1" x14ac:dyDescent="0.25">
      <c r="B39" s="117" t="s">
        <v>67</v>
      </c>
      <c r="C39" s="118"/>
      <c r="D39" s="50"/>
      <c r="E39" s="95"/>
      <c r="F39" s="103"/>
      <c r="G39" s="103"/>
      <c r="H39" s="103"/>
      <c r="I39" s="104"/>
      <c r="J39" s="95"/>
      <c r="K39" s="53"/>
      <c r="L39" s="53"/>
      <c r="M39" s="103"/>
      <c r="N39" s="104"/>
      <c r="O39" s="52"/>
      <c r="P39" s="53"/>
      <c r="Q39" s="103"/>
      <c r="R39" s="103"/>
      <c r="S39" s="104"/>
      <c r="T39" s="95"/>
      <c r="U39" s="103"/>
      <c r="V39" s="103"/>
      <c r="W39" s="103"/>
      <c r="X39" s="104"/>
      <c r="Y39" s="95"/>
      <c r="Z39" s="53"/>
      <c r="AA39" s="103"/>
      <c r="AB39" s="103"/>
      <c r="AC39" s="104"/>
      <c r="AD39" s="56"/>
    </row>
    <row r="40" spans="1:49" s="12" customFormat="1" ht="45" customHeight="1" x14ac:dyDescent="0.25">
      <c r="B40" s="117" t="s">
        <v>68</v>
      </c>
      <c r="C40" s="118"/>
      <c r="D40" s="50"/>
      <c r="E40" s="95"/>
      <c r="F40" s="103"/>
      <c r="G40" s="103"/>
      <c r="H40" s="103"/>
      <c r="I40" s="104"/>
      <c r="J40" s="95"/>
      <c r="K40" s="53"/>
      <c r="L40" s="53"/>
      <c r="M40" s="103"/>
      <c r="N40" s="104"/>
      <c r="O40" s="52"/>
      <c r="P40" s="53"/>
      <c r="Q40" s="103"/>
      <c r="R40" s="103"/>
      <c r="S40" s="104"/>
      <c r="T40" s="95"/>
      <c r="U40" s="103"/>
      <c r="V40" s="103"/>
      <c r="W40" s="103"/>
      <c r="X40" s="104"/>
      <c r="Y40" s="95"/>
      <c r="Z40" s="53"/>
      <c r="AA40" s="103"/>
      <c r="AB40" s="103"/>
      <c r="AC40" s="104"/>
      <c r="AD40" s="56"/>
    </row>
    <row r="41" spans="1:49" ht="34.9" customHeight="1" x14ac:dyDescent="0.25">
      <c r="B41" s="119" t="s">
        <v>69</v>
      </c>
      <c r="C41" s="120"/>
      <c r="D41" s="28"/>
      <c r="E41" s="33"/>
      <c r="F41" s="105"/>
      <c r="G41" s="105"/>
      <c r="H41" s="105"/>
      <c r="I41" s="106"/>
      <c r="J41" s="33"/>
      <c r="K41" s="31"/>
      <c r="L41" s="31"/>
      <c r="M41" s="105"/>
      <c r="N41" s="106"/>
      <c r="O41" s="30"/>
      <c r="P41" s="31"/>
      <c r="Q41" s="105"/>
      <c r="R41" s="105"/>
      <c r="S41" s="106"/>
      <c r="T41" s="33"/>
      <c r="U41" s="105"/>
      <c r="V41" s="105"/>
      <c r="W41" s="105"/>
      <c r="X41" s="106"/>
      <c r="Y41" s="33"/>
      <c r="Z41" s="31"/>
      <c r="AA41" s="105"/>
      <c r="AB41" s="105"/>
      <c r="AC41" s="106"/>
      <c r="AD41" s="34"/>
    </row>
    <row r="42" spans="1:49" s="4" customFormat="1" ht="15.6" customHeight="1" x14ac:dyDescent="0.25">
      <c r="B42" s="107"/>
      <c r="C42" s="107"/>
      <c r="D42" s="10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8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</row>
    <row r="43" spans="1:49" s="4" customFormat="1" ht="19.149999999999999" customHeight="1" x14ac:dyDescent="0.25">
      <c r="B43" s="109"/>
      <c r="C43" s="2"/>
      <c r="D43" s="1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1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7"/>
      <c r="C45" s="107"/>
      <c r="D45" s="10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10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7"/>
    </row>
    <row r="46" spans="1:49" s="6" customFormat="1" ht="14.45" customHeight="1" x14ac:dyDescent="0.25">
      <c r="B46" s="107"/>
      <c r="C46" s="107"/>
      <c r="D46" s="108"/>
      <c r="E46" s="111"/>
      <c r="F46" s="112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07"/>
    </row>
    <row r="47" spans="1:49" ht="15.75" x14ac:dyDescent="0.25">
      <c r="B47" s="113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6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</row>
    <row r="48" spans="1:49" ht="15.75" x14ac:dyDescent="0.25">
      <c r="B48" s="113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</row>
  </sheetData>
  <mergeCells count="45"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D19:AC19"/>
    <mergeCell ref="B20:C20"/>
    <mergeCell ref="B21:C21"/>
    <mergeCell ref="B22:C22"/>
    <mergeCell ref="B23:C23"/>
    <mergeCell ref="B24:B27"/>
    <mergeCell ref="B28:C28"/>
    <mergeCell ref="B29:C29"/>
    <mergeCell ref="B30:C30"/>
    <mergeCell ref="B31:C31"/>
    <mergeCell ref="B32:C32"/>
    <mergeCell ref="B33:C33"/>
    <mergeCell ref="B34:C34"/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2023-12-29T08:50:47Z</dcterms:modified>
  <cp:version>1048576</cp:version>
</cp:coreProperties>
</file>